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30" windowHeight="7650" activeTab="2"/>
  </bookViews>
  <sheets>
    <sheet name="Instructions" sheetId="4" r:id="rId1"/>
    <sheet name="Risk ID" sheetId="5" r:id="rId2"/>
    <sheet name="Risk Register" sheetId="1" r:id="rId3"/>
    <sheet name="Future Strategic Issues" sheetId="2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/>
  <c r="E92"/>
  <c r="E91" l="1"/>
  <c r="E66"/>
  <c r="E59"/>
  <c r="E68"/>
  <c r="E60"/>
  <c r="E65"/>
  <c r="E39"/>
  <c r="E38"/>
  <c r="E19"/>
  <c r="E21"/>
  <c r="E99"/>
  <c r="E100"/>
  <c r="E12"/>
  <c r="E63"/>
  <c r="E62"/>
  <c r="E32"/>
  <c r="E122"/>
  <c r="E17"/>
  <c r="E124"/>
  <c r="E125"/>
  <c r="E126"/>
  <c r="E127"/>
  <c r="E128"/>
  <c r="E129"/>
  <c r="E130"/>
  <c r="E131"/>
  <c r="E132"/>
  <c r="E133"/>
  <c r="E9"/>
  <c r="E10"/>
  <c r="E11"/>
  <c r="E13"/>
  <c r="E14"/>
  <c r="E16"/>
  <c r="E18"/>
  <c r="E48"/>
  <c r="E20"/>
  <c r="E15"/>
  <c r="E22"/>
  <c r="E23"/>
  <c r="E24"/>
  <c r="E27"/>
  <c r="E28"/>
  <c r="E29"/>
  <c r="E30"/>
  <c r="E33"/>
  <c r="E34"/>
  <c r="E35"/>
  <c r="E31"/>
  <c r="E36"/>
  <c r="E37"/>
  <c r="E40"/>
  <c r="E41"/>
  <c r="E43"/>
  <c r="E44"/>
  <c r="E45"/>
  <c r="E46"/>
  <c r="E47"/>
  <c r="E49"/>
  <c r="E52"/>
  <c r="E53"/>
  <c r="E54"/>
  <c r="E55"/>
  <c r="E57"/>
  <c r="E58"/>
  <c r="E64"/>
  <c r="E61"/>
  <c r="E67"/>
  <c r="E70"/>
  <c r="E71"/>
  <c r="E72"/>
  <c r="E74"/>
  <c r="E75"/>
  <c r="E76"/>
  <c r="E77"/>
  <c r="E78"/>
  <c r="E79"/>
  <c r="E80"/>
  <c r="E81"/>
  <c r="E82"/>
  <c r="E83"/>
  <c r="E85"/>
  <c r="E86"/>
  <c r="E87"/>
  <c r="E88"/>
  <c r="E89"/>
  <c r="E90"/>
  <c r="E94"/>
  <c r="E95"/>
  <c r="E96"/>
  <c r="E98"/>
  <c r="E101"/>
  <c r="E102"/>
  <c r="E103"/>
  <c r="E104"/>
  <c r="E105"/>
  <c r="E106"/>
  <c r="E107"/>
  <c r="E108"/>
  <c r="E109"/>
  <c r="E110"/>
  <c r="E111"/>
  <c r="E113"/>
  <c r="E114"/>
  <c r="E115"/>
  <c r="E116"/>
  <c r="E117"/>
  <c r="E118"/>
  <c r="E119"/>
  <c r="E120"/>
  <c r="E121"/>
  <c r="P46"/>
  <c r="Q46" s="1"/>
</calcChain>
</file>

<file path=xl/sharedStrings.xml><?xml version="1.0" encoding="utf-8"?>
<sst xmlns="http://schemas.openxmlformats.org/spreadsheetml/2006/main" count="422" uniqueCount="383">
  <si>
    <t>Procurement</t>
  </si>
  <si>
    <t>Timber illegal</t>
  </si>
  <si>
    <t>Timber unsustainable</t>
  </si>
  <si>
    <t>Product Compliance</t>
  </si>
  <si>
    <t>Wedlake Bell - Doomsday scenario and product recalls</t>
  </si>
  <si>
    <t>Business Compliance</t>
  </si>
  <si>
    <t>Financial reporting requirements</t>
  </si>
  <si>
    <t>Company Law, fulfilling responsibilities as a company Director</t>
  </si>
  <si>
    <t xml:space="preserve">Insurance  </t>
  </si>
  <si>
    <t>Exposure</t>
  </si>
  <si>
    <t>Impact</t>
  </si>
  <si>
    <t>Product underperformance/customer complaint</t>
  </si>
  <si>
    <t>Building Management</t>
  </si>
  <si>
    <t>Fire safety</t>
  </si>
  <si>
    <t>People</t>
  </si>
  <si>
    <t>Up to the job</t>
  </si>
  <si>
    <t>Turnover</t>
  </si>
  <si>
    <t>Sickness</t>
  </si>
  <si>
    <t>Late payment</t>
  </si>
  <si>
    <t>Customer goes bust</t>
  </si>
  <si>
    <t>Project delays</t>
  </si>
  <si>
    <t>Retentions</t>
  </si>
  <si>
    <t>Winning work</t>
  </si>
  <si>
    <t>Managing interest</t>
  </si>
  <si>
    <t>Operational</t>
  </si>
  <si>
    <t>Financial/Contractual</t>
  </si>
  <si>
    <t>Inefficient (relative to market)</t>
  </si>
  <si>
    <t>Machine failure</t>
  </si>
  <si>
    <t>Employment contracts</t>
  </si>
  <si>
    <t>Marketing</t>
  </si>
  <si>
    <t>BWF Toolkit Plus</t>
  </si>
  <si>
    <t>BWF Toolkit</t>
  </si>
  <si>
    <t>Treatments/coatings - VOCs and long term impact</t>
  </si>
  <si>
    <t>Electrical Safety</t>
  </si>
  <si>
    <t>Responsible person</t>
  </si>
  <si>
    <t>Workforce retention, skill and knowledge</t>
  </si>
  <si>
    <t>Morale</t>
  </si>
  <si>
    <t>Accurate and strategic quotations/estimates</t>
  </si>
  <si>
    <t xml:space="preserve">Technical systems failure </t>
  </si>
  <si>
    <t>Corporate amnesia</t>
  </si>
  <si>
    <t>Process / specification  drift</t>
  </si>
  <si>
    <t>H&amp;S</t>
  </si>
  <si>
    <t>Resilience of supply</t>
  </si>
  <si>
    <t xml:space="preserve">Facilities maintenance and upkeep </t>
  </si>
  <si>
    <t>Lead-time</t>
  </si>
  <si>
    <t xml:space="preserve">Availability </t>
  </si>
  <si>
    <t>External risks</t>
  </si>
  <si>
    <t>Competition - price undercutting</t>
  </si>
  <si>
    <t xml:space="preserve">Training, knowledge and skills </t>
  </si>
  <si>
    <t>Force Majeure - Infrastructure and logistic routes</t>
  </si>
  <si>
    <t>Reputation of individual company</t>
  </si>
  <si>
    <t>Reputation of product, material and industry</t>
  </si>
  <si>
    <t>Business continuity plan</t>
  </si>
  <si>
    <t>Installer competence</t>
  </si>
  <si>
    <t>Risk</t>
  </si>
  <si>
    <t>Timing</t>
  </si>
  <si>
    <t>Company Preparation</t>
  </si>
  <si>
    <t>BWF Activity</t>
  </si>
  <si>
    <t>PR/social media reputational risk - people, companies, industry, product</t>
  </si>
  <si>
    <t>Inflation - time between quoting for contract &amp; winning work</t>
  </si>
  <si>
    <t>Change management</t>
  </si>
  <si>
    <t>Sales contract (Terms &amp; conditions)</t>
  </si>
  <si>
    <t>Product</t>
  </si>
  <si>
    <t>Failure to innovate</t>
  </si>
  <si>
    <t>Interest rates (linked to financial)</t>
  </si>
  <si>
    <t>Rent - lease agreements</t>
  </si>
  <si>
    <t>Business Rates</t>
  </si>
  <si>
    <t>Attracting top talent</t>
  </si>
  <si>
    <t>Managing Bank, HMRC</t>
  </si>
  <si>
    <t>Managing cash flow - forecasting &amp; daily</t>
  </si>
  <si>
    <t>Project failure (cancellation or looking for blame)</t>
  </si>
  <si>
    <t>Profit &amp; loss</t>
  </si>
  <si>
    <t>Breakeven analysis - knowing costs &amp; margins. Get price right!</t>
  </si>
  <si>
    <t>Web site &amp; social media</t>
  </si>
  <si>
    <t>Building business relationships &amp; customer relationship management (CRM)</t>
  </si>
  <si>
    <t>Large Account Risk</t>
  </si>
  <si>
    <t>Political risk (Brexit, legislation, regulation, government change)</t>
  </si>
  <si>
    <t>Weak economies</t>
  </si>
  <si>
    <t>Global market risk - external forces on customer opinion of timber. Greenpeace</t>
  </si>
  <si>
    <t>Merger &amp; acquisition  - competitors, supplier or own</t>
  </si>
  <si>
    <t>BWF Associates Network (and online exhibition)</t>
  </si>
  <si>
    <t>BWF Standard Terms of Business/Template Contracts</t>
  </si>
  <si>
    <t>Building Security</t>
  </si>
  <si>
    <t>IT and Information</t>
  </si>
  <si>
    <t>Information Security</t>
  </si>
  <si>
    <t>Data back-up</t>
  </si>
  <si>
    <t>Cyber Security (servers and mobile devices)</t>
  </si>
  <si>
    <t>Risk Rating</t>
  </si>
  <si>
    <t>Additional Controls Required</t>
  </si>
  <si>
    <t>Revised Risk Rating</t>
  </si>
  <si>
    <t>Introduction</t>
  </si>
  <si>
    <t>Risk management matrices are one of the most commonly used tools for analysing a business' potential risks by</t>
  </si>
  <si>
    <t xml:space="preserve">Impact/Severity - The potential impact on a business or project if an adverse event occurs: </t>
  </si>
  <si>
    <t>Probability of an adverse event occuring:</t>
  </si>
  <si>
    <r>
      <t xml:space="preserve">Low/Green - </t>
    </r>
    <r>
      <rPr>
        <sz val="11"/>
        <color theme="1"/>
        <rFont val="Calibri"/>
        <family val="2"/>
        <scheme val="minor"/>
      </rPr>
      <t>Risk Accepted. No action needs to be taken</t>
    </r>
  </si>
  <si>
    <t>ranking risks by two separate dimensions: Probability of an adverse event occuring &amp; Impact/Severity of outcome after the event has occurred.</t>
  </si>
  <si>
    <t>Current controls in place</t>
  </si>
  <si>
    <t>Completing Risk Register (Sheet Two)</t>
  </si>
  <si>
    <t>Column B: Insert details of current control measures in place</t>
  </si>
  <si>
    <t>Column G: After identifying additional control measures, use the drop down box at the top of Column G to select: Green, Amber or Red</t>
  </si>
  <si>
    <t>Domains</t>
  </si>
  <si>
    <t>Minor</t>
  </si>
  <si>
    <t>Moderate</t>
  </si>
  <si>
    <t>Major</t>
  </si>
  <si>
    <t>Impact on the safety of patients, staff or public (physical/psychological harm)</t>
  </si>
  <si>
    <t>Minimal injury requiring no/minimal intervention or treatment</t>
  </si>
  <si>
    <t>No time off work</t>
  </si>
  <si>
    <t>Minor injury or illness, requiring minor intervention</t>
  </si>
  <si>
    <t>Requiring time off work for &lt;3 days</t>
  </si>
  <si>
    <t>Increase in length of hospital stay by 1–3 days</t>
  </si>
  <si>
    <t>Moderate injury requiring professional intervention</t>
  </si>
  <si>
    <t>Requiring time off work for 4–14 days</t>
  </si>
  <si>
    <t>Increase in length of hospital stay by 4–15 days</t>
  </si>
  <si>
    <t>RIDDOR/agency reportable incident</t>
  </si>
  <si>
    <t>An event which impacts on a small number of patients</t>
  </si>
  <si>
    <t>Major injury leading to long- term  incapacity/disability</t>
  </si>
  <si>
    <t>Requiring time off work for</t>
  </si>
  <si>
    <t>&gt;14 days</t>
  </si>
  <si>
    <t>Increase in length of hospital stay by &gt;15 days</t>
  </si>
  <si>
    <t>Mismanagement of patient care with long-term effects</t>
  </si>
  <si>
    <t>Incident leading to death</t>
  </si>
  <si>
    <t>Multiple permanent injuries or irreversible health effects</t>
  </si>
  <si>
    <t>Quality/complaints/audit</t>
  </si>
  <si>
    <t>Peripheral element of treatment or service sub- optimal</t>
  </si>
  <si>
    <t>Informal complaint/inquiry</t>
  </si>
  <si>
    <t>Overall treatment or service suboptimal</t>
  </si>
  <si>
    <t>Formal complaint (stage 1) Local resolution</t>
  </si>
  <si>
    <t>Single failure to meet internal standards</t>
  </si>
  <si>
    <t>Minor implications for patient safety if unresolved</t>
  </si>
  <si>
    <t>Reduced performance rating if unresolved</t>
  </si>
  <si>
    <t>Treatment or service has significantly reduced effectiveness</t>
  </si>
  <si>
    <t>Formal complaint (stage 2) complaint</t>
  </si>
  <si>
    <t>Local resolution (with potential to go to independent review)</t>
  </si>
  <si>
    <t>Repeated failure to meet internal standards</t>
  </si>
  <si>
    <t>Major patient safety implications if findings are not acted on</t>
  </si>
  <si>
    <t>Non-compliance with national standards with significant risk</t>
  </si>
  <si>
    <t>to patients if unresolved</t>
  </si>
  <si>
    <t>Multiple complaints/ independent review</t>
  </si>
  <si>
    <t>Low performance rating Critical report</t>
  </si>
  <si>
    <t>Totally unacceptable level or quality of treatment/service</t>
  </si>
  <si>
    <t>Inquest/ombudsman inquiry</t>
  </si>
  <si>
    <t>Gross failure to meet national standards</t>
  </si>
  <si>
    <t>Human resources/ organisational development/staffing/ competence</t>
  </si>
  <si>
    <t>Short-term low staffing level that temporarily reduces service quality (&lt; 1 day)</t>
  </si>
  <si>
    <t>Low staffing level that reduces the service quality</t>
  </si>
  <si>
    <t>Late delivery of key objective/ service due to lack of staff</t>
  </si>
  <si>
    <t>Unsafe staffing level or competence (&gt;1 day)</t>
  </si>
  <si>
    <t>Low staff morale</t>
  </si>
  <si>
    <t>Poor staff attendance for mandatory/key  training</t>
  </si>
  <si>
    <t>Uncertain delivery of key objective/service due to lack of staff</t>
  </si>
  <si>
    <t>Unsafe staffing level or competence (&gt;5 days)</t>
  </si>
  <si>
    <t>Loss of key staff</t>
  </si>
  <si>
    <t>Very low staff morale</t>
  </si>
  <si>
    <t>No staff attending mandatory/</t>
  </si>
  <si>
    <t>key training</t>
  </si>
  <si>
    <t>Non-delivery of key objective/service due to lack of staff</t>
  </si>
  <si>
    <t>Ongoing unsafe staffing levels or competence</t>
  </si>
  <si>
    <t>Loss of several key staff</t>
  </si>
  <si>
    <t>No staff attending mandatory training /key training on an</t>
  </si>
  <si>
    <t>ongoing basis</t>
  </si>
  <si>
    <t>Statutory duty/ inspections</t>
  </si>
  <si>
    <t>No or minimal impact or breech of guidance/ statutory duty</t>
  </si>
  <si>
    <t>Breech of statutory legislation</t>
  </si>
  <si>
    <t>Single breech in statutory duty</t>
  </si>
  <si>
    <t>Challenging external recommendations/ improvement notice</t>
  </si>
  <si>
    <t>Enforcement action</t>
  </si>
  <si>
    <t>Multiple breeches in statutory duty</t>
  </si>
  <si>
    <t>Improvement notices Low performance rating Critical report</t>
  </si>
  <si>
    <t>Prosecution</t>
  </si>
  <si>
    <t>Complete systems change required</t>
  </si>
  <si>
    <t>Zero performance rating Severely critical report</t>
  </si>
  <si>
    <t>Adverse publicity/ reputation</t>
  </si>
  <si>
    <t>Rumours</t>
  </si>
  <si>
    <t>Potential for public concern</t>
  </si>
  <si>
    <t>Local media coverage</t>
  </si>
  <si>
    <t>– short-term reduction in public confidence</t>
  </si>
  <si>
    <t>Elements of public expectation not being met</t>
  </si>
  <si>
    <t>– long-term reduction in public confidence</t>
  </si>
  <si>
    <t>National media coverage with &lt;3 days service well below reasonable public expectation</t>
  </si>
  <si>
    <t>National media coverage with &gt;3 days service</t>
  </si>
  <si>
    <t>well below reasonable public expectation. MP concerned (questions in the House)</t>
  </si>
  <si>
    <t>Total loss of public confidence</t>
  </si>
  <si>
    <t>Business objectives/ projects</t>
  </si>
  <si>
    <t>Insignificant cost increase/ schedule slippage</t>
  </si>
  <si>
    <t>&lt;5 per cent over project budget</t>
  </si>
  <si>
    <t>Schedule slippage</t>
  </si>
  <si>
    <t>5–10 per cent over project budget</t>
  </si>
  <si>
    <t>Non-compliance with national 10–25 per cent over project budget</t>
  </si>
  <si>
    <t>Key objectives not met</t>
  </si>
  <si>
    <t>Incident leading</t>
  </si>
  <si>
    <t>&gt;25 per cent over project budget</t>
  </si>
  <si>
    <t>Finance including claims</t>
  </si>
  <si>
    <t>Small loss</t>
  </si>
  <si>
    <t>Risk of claim remote</t>
  </si>
  <si>
    <t>Loss of 0.1–0.25 per cent of budget</t>
  </si>
  <si>
    <t>Claim less than £10,000</t>
  </si>
  <si>
    <t>Loss of 0.25–0.5 per cent of budget</t>
  </si>
  <si>
    <t>Claim(s) between £10,000 and £100,000</t>
  </si>
  <si>
    <t>Uncertain delivery of key objective/Loss of 0.5–1.0 per cent of budget</t>
  </si>
  <si>
    <t>Claim(s) between</t>
  </si>
  <si>
    <t>£100,000 and £1 million</t>
  </si>
  <si>
    <t>Purchasers failing to pay on time</t>
  </si>
  <si>
    <t>Non-delivery of key objective/ Loss of &gt;1 per cent of budget</t>
  </si>
  <si>
    <t>Failure to meet specification/ slippage</t>
  </si>
  <si>
    <t>Loss of contract / payment by results</t>
  </si>
  <si>
    <t>Claim(s) &gt;£1 million</t>
  </si>
  <si>
    <t>Service/business interruption</t>
  </si>
  <si>
    <t>Environmental impact</t>
  </si>
  <si>
    <t>Loss/interruption of &gt;1 hour</t>
  </si>
  <si>
    <t>Minimal or no impact on the environment</t>
  </si>
  <si>
    <t>Loss/interruption of &gt;8 hours</t>
  </si>
  <si>
    <t>Minor impact on environment</t>
  </si>
  <si>
    <t>Loss/interruption of &gt;1 day</t>
  </si>
  <si>
    <t>Moderate impact on environment</t>
  </si>
  <si>
    <t>Loss/interruption of &gt;1 week</t>
  </si>
  <si>
    <t>Major impact on environment</t>
  </si>
  <si>
    <t>Permanent loss of service or facility</t>
  </si>
  <si>
    <t>Catastrophic impact on environment</t>
  </si>
  <si>
    <t>Likelihood</t>
  </si>
  <si>
    <t>Consequence</t>
  </si>
  <si>
    <t>Rare</t>
  </si>
  <si>
    <t>Unlikely</t>
  </si>
  <si>
    <t>Possible</t>
  </si>
  <si>
    <t>Likely</t>
  </si>
  <si>
    <t>Almost certain</t>
  </si>
  <si>
    <t>5 Catastrophic</t>
  </si>
  <si>
    <t>4 Major</t>
  </si>
  <si>
    <t>3 Moderate</t>
  </si>
  <si>
    <t>2 Minor</t>
  </si>
  <si>
    <t>1 Negligible</t>
  </si>
  <si>
    <t>Catastrophic</t>
  </si>
  <si>
    <t>Negligible</t>
  </si>
  <si>
    <t>Column C: Taking the information from the above Matrix and using the drop down box at the top of Column C, select: Rare, Unlikely, Possible, Likely or Almost Certain</t>
  </si>
  <si>
    <t>Column D: Taking the information from the above Matrix and using the drop down box at the top of Column D, select: Negligible, Minor, Moderate, Major or Catastrophic</t>
  </si>
  <si>
    <t>Column E: Taking the information from the above Matrix and using the drop down box at the top of Column E, select: Green, Yellow, Amber or Red</t>
  </si>
  <si>
    <t>Column F: Insert details of additional control measures to be put in place to reduce RAG rating from Red to Amber or Yello, or Amber to Yellow or Green</t>
  </si>
  <si>
    <t>Ranked between: Insignificant (1), Minor (2), Moderate (3), Major (4) and Catastrophic (5).</t>
  </si>
  <si>
    <t>Ranked between: Rare (1), Unlikely (2), Possible (3), Likely (4) and Almost Certain (5)</t>
  </si>
  <si>
    <r>
      <t>Risk Rating/Outcome</t>
    </r>
    <r>
      <rPr>
        <sz val="11"/>
        <color theme="1"/>
        <rFont val="Calibri"/>
        <family val="2"/>
        <scheme val="minor"/>
      </rPr>
      <t xml:space="preserve"> - measured between </t>
    </r>
    <r>
      <rPr>
        <b/>
        <sz val="11"/>
        <color theme="1"/>
        <rFont val="Calibri"/>
        <family val="2"/>
        <scheme val="minor"/>
      </rPr>
      <t xml:space="preserve">Low, Moderate, High &amp; Extreme </t>
    </r>
    <r>
      <rPr>
        <sz val="11"/>
        <color theme="1"/>
        <rFont val="Calibri"/>
        <family val="2"/>
        <scheme val="minor"/>
      </rPr>
      <t>or colour coded (RAG Rated)</t>
    </r>
    <r>
      <rPr>
        <b/>
        <sz val="11"/>
        <color theme="1"/>
        <rFont val="Calibri"/>
        <family val="2"/>
        <scheme val="minor"/>
      </rPr>
      <t>: Green, Yellow, Amber &amp; Red</t>
    </r>
  </si>
  <si>
    <r>
      <t>High/Amber</t>
    </r>
    <r>
      <rPr>
        <sz val="11"/>
        <color theme="1"/>
        <rFont val="Calibri"/>
        <family val="2"/>
        <scheme val="minor"/>
      </rPr>
      <t xml:space="preserve"> - Potential for an incident to occur. Action needs to be taken and additional control measures identified</t>
    </r>
  </si>
  <si>
    <r>
      <t>Extreme/Red</t>
    </r>
    <r>
      <rPr>
        <sz val="11"/>
        <color theme="1"/>
        <rFont val="Calibri"/>
        <family val="2"/>
        <scheme val="minor"/>
      </rPr>
      <t xml:space="preserve"> - Unnaceptable Risk. Immediate action to be taken to reduce Risk Levels </t>
    </r>
  </si>
  <si>
    <r>
      <t>Moderate/Yellow</t>
    </r>
    <r>
      <rPr>
        <sz val="11"/>
        <color theme="1"/>
        <rFont val="Calibri"/>
        <family val="2"/>
        <scheme val="minor"/>
      </rPr>
      <t xml:space="preserve"> - Risk identified. To be monitored and action taken if/as required</t>
    </r>
  </si>
  <si>
    <t>BWF Woodworking Business Risk Register</t>
  </si>
  <si>
    <t>Exposure/Likelihood/ Probability (1-5)</t>
  </si>
  <si>
    <t>Consequence/ Impact/Severity (1-5)</t>
  </si>
  <si>
    <t>Trading terms - days credit, account limits &amp; how effects cash flow</t>
  </si>
  <si>
    <t>Storage issues on site</t>
  </si>
  <si>
    <t>H&amp;S accident - disaster planning and strategy</t>
  </si>
  <si>
    <t>Succession planning (over-reliance)</t>
  </si>
  <si>
    <t>Business plan and strategic plan</t>
  </si>
  <si>
    <t>Alternative Dispute Resolution option</t>
  </si>
  <si>
    <t>Customer complaint (management thereof)</t>
  </si>
  <si>
    <t>Recruitment &amp; retention</t>
  </si>
  <si>
    <t>Late delivery component 1</t>
  </si>
  <si>
    <t>Late delivery component 2</t>
  </si>
  <si>
    <t>Late delivery component 3</t>
  </si>
  <si>
    <t>Wrong product or component being supplied</t>
  </si>
  <si>
    <t>H&amp;S Management Systems fail</t>
  </si>
  <si>
    <t>Timber moisture movement in factory</t>
  </si>
  <si>
    <t>Customer Management</t>
  </si>
  <si>
    <t>Order slippage</t>
  </si>
  <si>
    <t>Component failure (e.g. Coating)</t>
  </si>
  <si>
    <t>Installation problems</t>
  </si>
  <si>
    <t>Breach T&amp;Cs</t>
  </si>
  <si>
    <t>Breach Construction Products Regulations</t>
  </si>
  <si>
    <t>Breach Building Regulations</t>
  </si>
  <si>
    <t>Clear understanding specification</t>
  </si>
  <si>
    <t>Dependency on associated trades e.g. wood turners, veneering, carvers</t>
  </si>
  <si>
    <t>H&amp;S Equipment (PPE, Dust Extraction etc.)</t>
  </si>
  <si>
    <t>Insurance (building)</t>
  </si>
  <si>
    <t>Liquidity - how fast can cash be generated</t>
  </si>
  <si>
    <t>Promotional literature - getting the right message across</t>
  </si>
  <si>
    <t>Supplier risk - e.g. ceased trading, product withdrawn, product failure</t>
  </si>
  <si>
    <t>Timber and Ancillaries  - Moisture problems at gate</t>
  </si>
  <si>
    <t>Timber and Ancillaries - Properties of components</t>
  </si>
  <si>
    <t>Timber and Ancillaries  - Compatibility</t>
  </si>
  <si>
    <t>Price volatility/increases timber</t>
  </si>
  <si>
    <t>Price volatility/increases on other components</t>
  </si>
  <si>
    <t>BWF Guidance on Moisture Management</t>
  </si>
  <si>
    <t>Notes</t>
  </si>
  <si>
    <t>EUTR can lead to criminal prosecution</t>
  </si>
  <si>
    <t>Reputational risk/opportunity</t>
  </si>
  <si>
    <t>Vital check by trained staff</t>
  </si>
  <si>
    <t>Clear specification and trained staff checking (can you trust information)</t>
  </si>
  <si>
    <t>Will any product invalidate your test/certification details</t>
  </si>
  <si>
    <t>Helpline, Guidance notes Goods inwards checks in FPC</t>
  </si>
  <si>
    <t>BWF Template FPC / Lean Guidance</t>
  </si>
  <si>
    <t>May be a need to consider each of your supplier relationships seperately</t>
  </si>
  <si>
    <t>Are these clear, are you aware, do you negotiate and do you cascade</t>
  </si>
  <si>
    <t>Is their suitable caveates and are any penalties cascaded?</t>
  </si>
  <si>
    <t>See BWF Guidance, but ensure quotes are only valid for the period you are confident inflation will not impact your business</t>
  </si>
  <si>
    <t>BWF Template FPC</t>
  </si>
  <si>
    <t>How are orders checked, who signs them off?</t>
  </si>
  <si>
    <t>Have you got a Plan B, is all of your supply with one company, how stable are they</t>
  </si>
  <si>
    <t>Maintenance contract, workaround, support network</t>
  </si>
  <si>
    <t>BWF Membership Network</t>
  </si>
  <si>
    <t>BWF H&amp;S Resources</t>
  </si>
  <si>
    <t>BWF H&amp;S Helpline / Legal advice</t>
  </si>
  <si>
    <t>How do you measure and track through the factory/storeage area - do you keep a log?</t>
  </si>
  <si>
    <t>Training plans, job descriptions/role mapping (RACI model?)</t>
  </si>
  <si>
    <t>BWF CPD / WIT Forum</t>
  </si>
  <si>
    <t>BWF Helpline</t>
  </si>
  <si>
    <t>BWF Newsletter / Meetings / Network</t>
  </si>
  <si>
    <t>How do you record / analyse and avoid repetition of mistakes (ISO 9001 is helpful here)</t>
  </si>
  <si>
    <t>BWF Template Document</t>
  </si>
  <si>
    <t>This may be a requirement of your insurance</t>
  </si>
  <si>
    <t>Does the organisation have clear direction and a plan</t>
  </si>
  <si>
    <t>Systems in place and people trained?</t>
  </si>
  <si>
    <t>Avoidance priority # 1, Communication priority # 2</t>
  </si>
  <si>
    <t>Is the organisation evolving and are people coming with you?</t>
  </si>
  <si>
    <t>BWF Guidance and Legal Helpline</t>
  </si>
  <si>
    <t>BWF Template and Legal Helpline</t>
  </si>
  <si>
    <t>BWF Financial Helpline</t>
  </si>
  <si>
    <t>A second opinion is often worth getting</t>
  </si>
  <si>
    <t>H&amp;S Hero Guidance</t>
  </si>
  <si>
    <t>BWF Template Documentation</t>
  </si>
  <si>
    <t>Clear contractual terms are essential and limit damage from disputes/complaints</t>
  </si>
  <si>
    <t>BWF Guidance and Helplines</t>
  </si>
  <si>
    <t>Claim on guarantee</t>
  </si>
  <si>
    <t>Are you cascading guarantees from your suppliers accurately, do they cover work to replace?</t>
  </si>
  <si>
    <t>Breach Conservation or Heritage Laws</t>
  </si>
  <si>
    <t>BWF CE Marking Toolkit</t>
  </si>
  <si>
    <t>Part Q is the latest, but a clear understanding of compliance with building regs is critical (remember regional variances)</t>
  </si>
  <si>
    <t>If you are not CE Marking, trading standards may not catch you but if you end up in a dispute, failure to provide paperwork puts you over a barrel</t>
  </si>
  <si>
    <t>Have you offered advice?  Do you know where the product is going?</t>
  </si>
  <si>
    <t>Have you even seen it, are the customer requirements clear and documented?</t>
  </si>
  <si>
    <t>Technical/Intellectual Knowledge</t>
  </si>
  <si>
    <t>To avoid claims against you, have you checked e.g. moisture and got sign off at delivery, have you included clear instruction/offered training?</t>
  </si>
  <si>
    <t>Have you included clear instruction/offered training?</t>
  </si>
  <si>
    <t>If you are responsible for installation, how do you assess competence?</t>
  </si>
  <si>
    <t>Critical Failure</t>
  </si>
  <si>
    <t>Is your role in product design clear, do you have PI cover, are there any product recall procedures in place</t>
  </si>
  <si>
    <t>BWF Guidance and Legal Helpline, BWF Expert Witness Services, BWF Dispute Resolution Services</t>
  </si>
  <si>
    <t>BWF Guidance and Legal Helpline, BWF Expert Witness Services, BWF Insurance Partners</t>
  </si>
  <si>
    <t>Don't get left behind!</t>
  </si>
  <si>
    <t>BWF Technical Meetings and Newsletter</t>
  </si>
  <si>
    <t>Resignation / Grievance</t>
  </si>
  <si>
    <t>WIT Forum, BWF CPD, BWF E-learning academy</t>
  </si>
  <si>
    <t>BWF Template Documents</t>
  </si>
  <si>
    <t>BWF Complaints Management Template</t>
  </si>
  <si>
    <t>BWF Disputes Resolution Services</t>
  </si>
  <si>
    <t>Remember consumers must now be offered ADR</t>
  </si>
  <si>
    <t>BWF Legal Helpline</t>
  </si>
  <si>
    <t>BWF Fair Payment Campaign and Credit Management Guidance and Partnership</t>
  </si>
  <si>
    <t>BWF Aggregate Chain of Custody Service</t>
  </si>
  <si>
    <t>Guide to Running a Joinery Business</t>
  </si>
  <si>
    <t>BWF Employee Handbook</t>
  </si>
  <si>
    <t>Who are the critical people in your business, what options do you have to cover them for prolonged sickness or departure</t>
  </si>
  <si>
    <t>How do you keep up to date with developments, new thinking and product improvement ideas</t>
  </si>
  <si>
    <t>BWF can provide some support and training resources can help to induct new people and provide advice and support through difficult times</t>
  </si>
  <si>
    <t>Rash decisions can be costly</t>
  </si>
  <si>
    <t>Underperforming Staff</t>
  </si>
  <si>
    <t>Downsizing / Restructuring / Redundancies</t>
  </si>
  <si>
    <t>BWF Legal Helpline / Employment Advice</t>
  </si>
  <si>
    <t>BWF Guide to Credit Control</t>
  </si>
  <si>
    <t>BWF Guide to Running a Joinery Business</t>
  </si>
  <si>
    <t>BWF Marketing Toolkit</t>
  </si>
  <si>
    <t>BWF Estimation Training</t>
  </si>
  <si>
    <t>BWF Market Reports and CPA Forecasting</t>
  </si>
  <si>
    <t>BWF H&amp;S Audit</t>
  </si>
  <si>
    <t>BWF Newsletter</t>
  </si>
  <si>
    <t>BWF Campaigning &amp; lobbying</t>
  </si>
  <si>
    <t>BWF Responsible Sourcing Toolkit (RPP)/BWF Guide to EUTR</t>
  </si>
  <si>
    <t>How long are price agreements in place for, how long is your supplier or your business hedged for?</t>
  </si>
  <si>
    <t>Wood Price indices (available externally)</t>
  </si>
  <si>
    <t>Use ONS/Industry data</t>
  </si>
  <si>
    <t>Measure performance through Factory Production Control System</t>
  </si>
  <si>
    <t>BWF Website/COSHH Asessment guidance</t>
  </si>
  <si>
    <t>BWF Business Continuity Guidance</t>
  </si>
  <si>
    <t>BWF Guidance and Helplines/Manage through FPC system</t>
  </si>
  <si>
    <t>BWF Code of Conduct Compliance/Associate member services</t>
  </si>
  <si>
    <t>BWF Guidance on rate negotiation</t>
  </si>
  <si>
    <t>BWF Helpline advice when negotiating rental</t>
  </si>
  <si>
    <t>WIT Forum/BWF CPD</t>
  </si>
  <si>
    <t>BWF Helplines and guidance on workforce engagement</t>
  </si>
  <si>
    <t>BWF Employee Handbook/ill health advice and procedures</t>
  </si>
  <si>
    <t>BWF Legal Helpline / Employment Advice/BWF CPD</t>
  </si>
  <si>
    <t>BWF Template Contracts / Helplines/BWF CPD</t>
  </si>
  <si>
    <t>WIT Forum / Wow I Made That / BWF Centres of Excellence/Just Joinery LinkedIn</t>
  </si>
  <si>
    <t>BWF Legal Helpline to review contractors T&amp;C's</t>
  </si>
  <si>
    <t>BWF E-leaning/Analyse % turnover between clients</t>
  </si>
  <si>
    <t>BWF Standard Terms of Business/Template Contracts/Insurance cover level</t>
  </si>
  <si>
    <t>BWF Marketing Toolkit/SWOT Analysis of USPs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</si>
</sst>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22"/>
      <color theme="1"/>
      <name val="Tahoma"/>
      <family val="2"/>
    </font>
    <font>
      <sz val="10"/>
      <color theme="1"/>
      <name val="Tahoma"/>
    </font>
  </fonts>
  <fills count="8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B0AA00"/>
        <bgColor indexed="64"/>
      </patternFill>
    </fill>
    <fill>
      <patternFill patternType="solid">
        <fgColor rgb="FFFFEC00"/>
        <bgColor indexed="64"/>
      </patternFill>
    </fill>
    <fill>
      <patternFill patternType="solid">
        <fgColor rgb="FFF18E00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2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0" fillId="0" borderId="5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3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3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6" borderId="10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7" fillId="5" borderId="8" xfId="0" applyFont="1" applyFill="1" applyBorder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8" fillId="0" borderId="4" xfId="0" applyFont="1" applyBorder="1"/>
    <xf numFmtId="0" fontId="8" fillId="0" borderId="4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0" fontId="8" fillId="0" borderId="14" xfId="0" applyFont="1" applyBorder="1"/>
    <xf numFmtId="0" fontId="8" fillId="0" borderId="14" xfId="0" applyFont="1" applyFill="1" applyBorder="1"/>
    <xf numFmtId="0" fontId="8" fillId="0" borderId="14" xfId="0" applyFont="1" applyBorder="1" applyAlignment="1">
      <alignment horizontal="right"/>
    </xf>
    <xf numFmtId="0" fontId="11" fillId="0" borderId="14" xfId="0" applyFont="1" applyFill="1" applyBorder="1"/>
    <xf numFmtId="0" fontId="8" fillId="0" borderId="14" xfId="0" applyFont="1" applyBorder="1" applyAlignment="1">
      <alignment wrapText="1"/>
    </xf>
    <xf numFmtId="0" fontId="8" fillId="7" borderId="14" xfId="0" applyFont="1" applyFill="1" applyBorder="1"/>
    <xf numFmtId="0" fontId="8" fillId="7" borderId="14" xfId="0" applyNumberFormat="1" applyFont="1" applyFill="1" applyBorder="1"/>
    <xf numFmtId="0" fontId="11" fillId="0" borderId="15" xfId="0" applyFont="1" applyBorder="1"/>
    <xf numFmtId="0" fontId="11" fillId="0" borderId="0" xfId="0" applyFont="1" applyFill="1" applyBorder="1"/>
    <xf numFmtId="0" fontId="8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right"/>
    </xf>
    <xf numFmtId="0" fontId="11" fillId="7" borderId="14" xfId="0" applyNumberFormat="1" applyFont="1" applyFill="1" applyBorder="1"/>
    <xf numFmtId="0" fontId="11" fillId="0" borderId="15" xfId="0" applyFont="1" applyFill="1" applyBorder="1"/>
    <xf numFmtId="0" fontId="9" fillId="7" borderId="14" xfId="0" applyFont="1" applyFill="1" applyBorder="1"/>
    <xf numFmtId="0" fontId="8" fillId="7" borderId="0" xfId="0" applyFont="1" applyFill="1"/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0" xfId="0" applyFont="1" applyFill="1"/>
    <xf numFmtId="0" fontId="11" fillId="7" borderId="0" xfId="0" applyFont="1" applyFill="1" applyBorder="1"/>
    <xf numFmtId="0" fontId="8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9" fillId="7" borderId="14" xfId="0" applyFont="1" applyFill="1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5" borderId="11" xfId="0" applyFont="1" applyFill="1" applyBorder="1" applyAlignment="1">
      <alignment horizontal="justify" vertical="center" wrapText="1"/>
    </xf>
    <xf numFmtId="0" fontId="7" fillId="5" borderId="9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strike val="0"/>
        <outline val="0"/>
        <shadow val="0"/>
        <u val="none"/>
        <vertAlign val="baseline"/>
        <sz val="10"/>
        <name val="Tahoma"/>
        <scheme val="none"/>
      </font>
      <border outline="0">
        <left style="thin">
          <color theme="2" tint="-0.24994659260841701"/>
        </left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numFmt numFmtId="0" formatCode="General"/>
      <fill>
        <patternFill patternType="solid">
          <fgColor indexed="64"/>
          <bgColor theme="2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border diagonalUp="0" diagonalDown="0" outline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border diagonalUp="0" diagonalDown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left" vertical="bottom" textRotation="0" indent="0" relativeIndent="255" justifyLastLine="0" shrinkToFit="0" readingOrder="0"/>
      <border diagonalUp="0" diagonalDown="0" outline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942974</xdr:colOff>
      <xdr:row>0</xdr:row>
      <xdr:rowOff>28576</xdr:rowOff>
    </xdr:from>
    <xdr:to>
      <xdr:col>0</xdr:col>
      <xdr:colOff>2047875</xdr:colOff>
      <xdr:row>6</xdr:row>
      <xdr:rowOff>108117</xdr:rowOff>
    </xdr:to>
    <xdr:pic>
      <xdr:nvPicPr>
        <xdr:cNvPr id="2" name="Picture 1" descr="BWF Mono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4" y="28576"/>
          <a:ext cx="1104901" cy="1232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8:K133" totalsRowShown="0" headerRowDxfId="12" dataDxfId="11">
  <autoFilter ref="A8:K133"/>
  <tableColumns count="11">
    <tableColumn id="1" name="Risk" dataDxfId="10"/>
    <tableColumn id="14" name="Current controls in place" dataDxfId="9"/>
    <tableColumn id="2" name="Exposure/Likelihood/ Probability (1-5)" dataDxfId="8"/>
    <tableColumn id="3" name="Consequence/ Impact/Severity (1-5)" dataDxfId="7"/>
    <tableColumn id="6" name="Risk Rating" dataDxfId="6">
      <calculatedColumnFormula>Table1[[#This Row],[Exposure/Likelihood/ Probability (1-5)]]*Table1[[#This Row],[Consequence/ Impact/Severity (1-5)]]</calculatedColumnFormula>
    </tableColumn>
    <tableColumn id="12" name="Additional Controls Required" dataDxfId="5"/>
    <tableColumn id="13" name="Revised Risk Rating" dataDxfId="4"/>
    <tableColumn id="11" name="Responsible person" dataDxfId="3"/>
    <tableColumn id="4" name="BWF Toolkit" dataDxfId="2"/>
    <tableColumn id="7" name="BWF Toolkit Plus" dataDxfId="1"/>
    <tableColumn id="5" name="Not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zoomScale="90" zoomScaleNormal="90" workbookViewId="0">
      <selection activeCell="I20" sqref="I20"/>
    </sheetView>
  </sheetViews>
  <sheetFormatPr defaultRowHeight="15"/>
  <cols>
    <col min="1" max="1" width="8.42578125" customWidth="1"/>
    <col min="2" max="2" width="12.85546875" customWidth="1"/>
    <col min="3" max="3" width="12.42578125" customWidth="1"/>
    <col min="4" max="4" width="13.28515625" customWidth="1"/>
    <col min="5" max="5" width="12.140625" customWidth="1"/>
    <col min="6" max="6" width="12.42578125" customWidth="1"/>
    <col min="7" max="7" width="13.28515625" customWidth="1"/>
    <col min="8" max="13" width="9.140625" customWidth="1"/>
  </cols>
  <sheetData>
    <row r="1" spans="1:4" ht="26.25">
      <c r="A1" s="2" t="s">
        <v>90</v>
      </c>
      <c r="B1" s="2"/>
      <c r="C1" s="2"/>
      <c r="D1" s="2"/>
    </row>
    <row r="3" spans="1:4">
      <c r="A3" t="s">
        <v>91</v>
      </c>
    </row>
    <row r="4" spans="1:4">
      <c r="A4" t="s">
        <v>95</v>
      </c>
    </row>
    <row r="6" spans="1:4">
      <c r="A6" s="1" t="s">
        <v>92</v>
      </c>
    </row>
    <row r="7" spans="1:4">
      <c r="A7" t="s">
        <v>236</v>
      </c>
    </row>
    <row r="9" spans="1:4">
      <c r="A9" s="1" t="s">
        <v>93</v>
      </c>
    </row>
    <row r="10" spans="1:4">
      <c r="A10" t="s">
        <v>237</v>
      </c>
    </row>
    <row r="12" spans="1:4">
      <c r="A12" s="1" t="s">
        <v>238</v>
      </c>
    </row>
    <row r="14" spans="1:4">
      <c r="A14" s="1" t="s">
        <v>94</v>
      </c>
    </row>
    <row r="15" spans="1:4">
      <c r="A15" s="1" t="s">
        <v>241</v>
      </c>
    </row>
    <row r="16" spans="1:4" ht="16.5" customHeight="1">
      <c r="A16" s="1" t="s">
        <v>239</v>
      </c>
    </row>
    <row r="17" spans="1:7">
      <c r="A17" s="1" t="s">
        <v>240</v>
      </c>
    </row>
    <row r="18" spans="1:7" ht="15.75" thickBot="1"/>
    <row r="19" spans="1:7" ht="15.75" thickBot="1">
      <c r="B19" s="6"/>
      <c r="C19" s="88" t="s">
        <v>218</v>
      </c>
      <c r="D19" s="89"/>
      <c r="E19" s="89"/>
      <c r="F19" s="89"/>
      <c r="G19" s="90"/>
    </row>
    <row r="20" spans="1:7" ht="23.25" customHeight="1" thickBot="1">
      <c r="B20" s="13" t="s">
        <v>219</v>
      </c>
      <c r="C20" s="14">
        <v>1</v>
      </c>
      <c r="D20" s="15">
        <v>2</v>
      </c>
      <c r="E20" s="15">
        <v>3</v>
      </c>
      <c r="F20" s="15">
        <v>4</v>
      </c>
      <c r="G20" s="15">
        <v>5</v>
      </c>
    </row>
    <row r="21" spans="1:7" ht="23.25" customHeight="1" thickBot="1">
      <c r="B21" s="12"/>
      <c r="C21" s="15" t="s">
        <v>220</v>
      </c>
      <c r="D21" s="15" t="s">
        <v>221</v>
      </c>
      <c r="E21" s="15" t="s">
        <v>222</v>
      </c>
      <c r="F21" s="15" t="s">
        <v>223</v>
      </c>
      <c r="G21" s="15" t="s">
        <v>224</v>
      </c>
    </row>
    <row r="22" spans="1:7" ht="34.5" customHeight="1" thickBot="1">
      <c r="B22" s="13" t="s">
        <v>225</v>
      </c>
      <c r="C22" s="16">
        <v>5</v>
      </c>
      <c r="D22" s="17">
        <v>10</v>
      </c>
      <c r="E22" s="18">
        <v>15</v>
      </c>
      <c r="F22" s="18">
        <v>20</v>
      </c>
      <c r="G22" s="18">
        <v>25</v>
      </c>
    </row>
    <row r="23" spans="1:7" ht="15.75" thickBot="1">
      <c r="B23" s="13" t="s">
        <v>226</v>
      </c>
      <c r="C23" s="16">
        <v>4</v>
      </c>
      <c r="D23" s="17">
        <v>8</v>
      </c>
      <c r="E23" s="17">
        <v>12</v>
      </c>
      <c r="F23" s="18">
        <v>16</v>
      </c>
      <c r="G23" s="18">
        <v>20</v>
      </c>
    </row>
    <row r="24" spans="1:7" ht="15.75" thickBot="1">
      <c r="B24" s="13" t="s">
        <v>227</v>
      </c>
      <c r="C24" s="19">
        <v>3</v>
      </c>
      <c r="D24" s="16">
        <v>6</v>
      </c>
      <c r="E24" s="17">
        <v>9</v>
      </c>
      <c r="F24" s="17">
        <v>12</v>
      </c>
      <c r="G24" s="18">
        <v>15</v>
      </c>
    </row>
    <row r="25" spans="1:7" ht="15.75" thickBot="1">
      <c r="B25" s="13" t="s">
        <v>228</v>
      </c>
      <c r="C25" s="19">
        <v>2</v>
      </c>
      <c r="D25" s="16">
        <v>4</v>
      </c>
      <c r="E25" s="16">
        <v>6</v>
      </c>
      <c r="F25" s="17">
        <v>8</v>
      </c>
      <c r="G25" s="17">
        <v>10</v>
      </c>
    </row>
    <row r="26" spans="1:7" ht="15.75" thickBot="1">
      <c r="B26" s="13" t="s">
        <v>229</v>
      </c>
      <c r="C26" s="19">
        <v>1</v>
      </c>
      <c r="D26" s="19">
        <v>2</v>
      </c>
      <c r="E26" s="19">
        <v>3</v>
      </c>
      <c r="F26" s="16">
        <v>4</v>
      </c>
      <c r="G26" s="16">
        <v>5</v>
      </c>
    </row>
    <row r="29" spans="1:7">
      <c r="A29" s="1" t="s">
        <v>97</v>
      </c>
    </row>
    <row r="31" spans="1:7">
      <c r="A31" t="s">
        <v>98</v>
      </c>
    </row>
    <row r="32" spans="1:7">
      <c r="A32" t="s">
        <v>232</v>
      </c>
    </row>
    <row r="33" spans="1:1">
      <c r="A33" t="s">
        <v>233</v>
      </c>
    </row>
    <row r="34" spans="1:1">
      <c r="A34" t="s">
        <v>234</v>
      </c>
    </row>
    <row r="35" spans="1:1">
      <c r="A35" t="s">
        <v>235</v>
      </c>
    </row>
    <row r="36" spans="1:1">
      <c r="A36" t="s">
        <v>99</v>
      </c>
    </row>
  </sheetData>
  <mergeCells count="1">
    <mergeCell ref="C19:G19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9" sqref="D9"/>
    </sheetView>
  </sheetViews>
  <sheetFormatPr defaultRowHeight="15"/>
  <cols>
    <col min="1" max="1" width="22.42578125" customWidth="1"/>
    <col min="2" max="2" width="24.140625" customWidth="1"/>
    <col min="3" max="3" width="16.5703125" customWidth="1"/>
    <col min="4" max="4" width="20" customWidth="1"/>
    <col min="5" max="5" width="23.7109375" customWidth="1"/>
    <col min="6" max="6" width="19.5703125" customWidth="1"/>
  </cols>
  <sheetData>
    <row r="1" spans="1:6" ht="15.75" thickBot="1">
      <c r="A1" s="6"/>
      <c r="B1" s="7">
        <v>1</v>
      </c>
      <c r="C1" s="8">
        <v>2</v>
      </c>
      <c r="D1" s="9">
        <v>3</v>
      </c>
      <c r="E1" s="10">
        <v>4</v>
      </c>
      <c r="F1" s="11">
        <v>5</v>
      </c>
    </row>
    <row r="2" spans="1:6" ht="15.75" thickBot="1">
      <c r="A2" s="13" t="s">
        <v>100</v>
      </c>
      <c r="B2" s="15" t="s">
        <v>231</v>
      </c>
      <c r="C2" s="21" t="s">
        <v>101</v>
      </c>
      <c r="D2" s="22" t="s">
        <v>102</v>
      </c>
      <c r="E2" s="23" t="s">
        <v>103</v>
      </c>
      <c r="F2" s="24" t="s">
        <v>230</v>
      </c>
    </row>
    <row r="3" spans="1:6">
      <c r="A3" s="25"/>
      <c r="B3" s="26"/>
      <c r="C3" s="27"/>
      <c r="D3" s="28"/>
      <c r="E3" s="29"/>
      <c r="F3" s="30"/>
    </row>
    <row r="4" spans="1:6" ht="48.75" customHeight="1">
      <c r="A4" s="20" t="s">
        <v>104</v>
      </c>
      <c r="B4" s="31" t="s">
        <v>105</v>
      </c>
      <c r="C4" s="32" t="s">
        <v>107</v>
      </c>
      <c r="D4" s="33" t="s">
        <v>110</v>
      </c>
      <c r="E4" s="34" t="s">
        <v>115</v>
      </c>
      <c r="F4" s="35" t="s">
        <v>120</v>
      </c>
    </row>
    <row r="5" spans="1:6" ht="24.75" customHeight="1">
      <c r="A5" s="36"/>
      <c r="B5" s="31" t="s">
        <v>106</v>
      </c>
      <c r="C5" s="32" t="s">
        <v>108</v>
      </c>
      <c r="D5" s="33" t="s">
        <v>111</v>
      </c>
      <c r="E5" s="34" t="s">
        <v>116</v>
      </c>
      <c r="F5" s="35" t="s">
        <v>121</v>
      </c>
    </row>
    <row r="6" spans="1:6" ht="20.25" customHeight="1">
      <c r="A6" s="36"/>
      <c r="B6" s="37"/>
      <c r="C6" s="32" t="s">
        <v>109</v>
      </c>
      <c r="D6" s="33" t="s">
        <v>112</v>
      </c>
      <c r="E6" s="34" t="s">
        <v>117</v>
      </c>
      <c r="F6" s="35"/>
    </row>
    <row r="7" spans="1:6" ht="22.5">
      <c r="A7" s="36"/>
      <c r="B7" s="37"/>
      <c r="C7" s="38"/>
      <c r="D7" s="33" t="s">
        <v>113</v>
      </c>
      <c r="E7" s="34" t="s">
        <v>118</v>
      </c>
      <c r="F7" s="39"/>
    </row>
    <row r="8" spans="1:6" ht="36" customHeight="1" thickBot="1">
      <c r="A8" s="40"/>
      <c r="B8" s="41"/>
      <c r="C8" s="42"/>
      <c r="D8" s="16" t="s">
        <v>114</v>
      </c>
      <c r="E8" s="17" t="s">
        <v>119</v>
      </c>
      <c r="F8" s="43"/>
    </row>
    <row r="9" spans="1:6" ht="33.75" customHeight="1">
      <c r="A9" s="91" t="s">
        <v>122</v>
      </c>
      <c r="B9" s="44" t="s">
        <v>123</v>
      </c>
      <c r="C9" s="32" t="s">
        <v>125</v>
      </c>
      <c r="D9" s="33" t="s">
        <v>130</v>
      </c>
      <c r="E9" s="34" t="s">
        <v>135</v>
      </c>
      <c r="F9" s="35" t="s">
        <v>139</v>
      </c>
    </row>
    <row r="10" spans="1:6" ht="17.25" customHeight="1">
      <c r="A10" s="92"/>
      <c r="B10" s="44" t="s">
        <v>124</v>
      </c>
      <c r="C10" s="32" t="s">
        <v>126</v>
      </c>
      <c r="D10" s="33" t="s">
        <v>131</v>
      </c>
      <c r="E10" s="34" t="s">
        <v>136</v>
      </c>
      <c r="F10" s="35"/>
    </row>
    <row r="11" spans="1:6" ht="28.5" customHeight="1">
      <c r="A11" s="92"/>
      <c r="B11" s="37"/>
      <c r="C11" s="32" t="s">
        <v>127</v>
      </c>
      <c r="D11" s="33" t="s">
        <v>132</v>
      </c>
      <c r="E11" s="34" t="s">
        <v>137</v>
      </c>
      <c r="F11" s="35" t="s">
        <v>140</v>
      </c>
    </row>
    <row r="12" spans="1:6" ht="33.75">
      <c r="A12" s="92"/>
      <c r="B12" s="37"/>
      <c r="C12" s="32" t="s">
        <v>128</v>
      </c>
      <c r="D12" s="33" t="s">
        <v>133</v>
      </c>
      <c r="E12" s="34" t="s">
        <v>138</v>
      </c>
      <c r="F12" s="35" t="s">
        <v>141</v>
      </c>
    </row>
    <row r="13" spans="1:6" ht="32.25" customHeight="1" thickBot="1">
      <c r="A13" s="93"/>
      <c r="B13" s="41"/>
      <c r="C13" s="19" t="s">
        <v>129</v>
      </c>
      <c r="D13" s="16" t="s">
        <v>134</v>
      </c>
      <c r="E13" s="45"/>
      <c r="F13" s="43"/>
    </row>
    <row r="14" spans="1:6" ht="33.75">
      <c r="A14" s="91" t="s">
        <v>142</v>
      </c>
      <c r="B14" s="97" t="s">
        <v>143</v>
      </c>
      <c r="C14" s="100" t="s">
        <v>144</v>
      </c>
      <c r="D14" s="33" t="s">
        <v>145</v>
      </c>
      <c r="E14" s="34" t="s">
        <v>149</v>
      </c>
      <c r="F14" s="35" t="s">
        <v>155</v>
      </c>
    </row>
    <row r="15" spans="1:6" ht="22.5">
      <c r="A15" s="92"/>
      <c r="B15" s="98"/>
      <c r="C15" s="101"/>
      <c r="D15" s="33" t="s">
        <v>146</v>
      </c>
      <c r="E15" s="34" t="s">
        <v>150</v>
      </c>
      <c r="F15" s="35" t="s">
        <v>156</v>
      </c>
    </row>
    <row r="16" spans="1:6">
      <c r="A16" s="92"/>
      <c r="B16" s="98"/>
      <c r="C16" s="101"/>
      <c r="D16" s="33" t="s">
        <v>147</v>
      </c>
      <c r="E16" s="34" t="s">
        <v>151</v>
      </c>
      <c r="F16" s="35" t="s">
        <v>157</v>
      </c>
    </row>
    <row r="17" spans="1:6" ht="33.75">
      <c r="A17" s="92"/>
      <c r="B17" s="98"/>
      <c r="C17" s="101"/>
      <c r="D17" s="33" t="s">
        <v>148</v>
      </c>
      <c r="E17" s="34" t="s">
        <v>152</v>
      </c>
      <c r="F17" s="35" t="s">
        <v>158</v>
      </c>
    </row>
    <row r="18" spans="1:6">
      <c r="A18" s="92"/>
      <c r="B18" s="98"/>
      <c r="C18" s="101"/>
      <c r="D18" s="46"/>
      <c r="E18" s="34" t="s">
        <v>153</v>
      </c>
      <c r="F18" s="35" t="s">
        <v>159</v>
      </c>
    </row>
    <row r="19" spans="1:6" ht="15.75" thickBot="1">
      <c r="A19" s="93"/>
      <c r="B19" s="99"/>
      <c r="C19" s="102"/>
      <c r="D19" s="47"/>
      <c r="E19" s="17" t="s">
        <v>154</v>
      </c>
      <c r="F19" s="43"/>
    </row>
    <row r="20" spans="1:6" ht="22.5">
      <c r="A20" s="91" t="s">
        <v>160</v>
      </c>
      <c r="B20" s="97" t="s">
        <v>161</v>
      </c>
      <c r="C20" s="32" t="s">
        <v>162</v>
      </c>
      <c r="D20" s="33" t="s">
        <v>163</v>
      </c>
      <c r="E20" s="34" t="s">
        <v>165</v>
      </c>
      <c r="F20" s="35" t="s">
        <v>166</v>
      </c>
    </row>
    <row r="21" spans="1:6" ht="33.75">
      <c r="A21" s="92"/>
      <c r="B21" s="98"/>
      <c r="C21" s="32" t="s">
        <v>129</v>
      </c>
      <c r="D21" s="33" t="s">
        <v>164</v>
      </c>
      <c r="E21" s="34" t="s">
        <v>166</v>
      </c>
      <c r="F21" s="35" t="s">
        <v>168</v>
      </c>
    </row>
    <row r="22" spans="1:6" ht="33.75">
      <c r="A22" s="92"/>
      <c r="B22" s="98"/>
      <c r="C22" s="38"/>
      <c r="D22" s="46"/>
      <c r="E22" s="34" t="s">
        <v>167</v>
      </c>
      <c r="F22" s="35" t="s">
        <v>169</v>
      </c>
    </row>
    <row r="23" spans="1:6" ht="23.25" thickBot="1">
      <c r="A23" s="93"/>
      <c r="B23" s="99"/>
      <c r="C23" s="42"/>
      <c r="D23" s="47"/>
      <c r="E23" s="45"/>
      <c r="F23" s="18" t="s">
        <v>170</v>
      </c>
    </row>
    <row r="24" spans="1:6" ht="22.5">
      <c r="A24" s="91" t="s">
        <v>171</v>
      </c>
      <c r="B24" s="44" t="s">
        <v>172</v>
      </c>
      <c r="C24" s="32" t="s">
        <v>174</v>
      </c>
      <c r="D24" s="33" t="s">
        <v>174</v>
      </c>
      <c r="E24" s="94" t="s">
        <v>178</v>
      </c>
      <c r="F24" s="35" t="s">
        <v>179</v>
      </c>
    </row>
    <row r="25" spans="1:6" ht="45">
      <c r="A25" s="92"/>
      <c r="B25" s="44" t="s">
        <v>173</v>
      </c>
      <c r="C25" s="32" t="s">
        <v>175</v>
      </c>
      <c r="D25" s="33" t="s">
        <v>177</v>
      </c>
      <c r="E25" s="95"/>
      <c r="F25" s="35" t="s">
        <v>180</v>
      </c>
    </row>
    <row r="26" spans="1:6" ht="34.5" thickBot="1">
      <c r="A26" s="93"/>
      <c r="B26" s="41"/>
      <c r="C26" s="19" t="s">
        <v>176</v>
      </c>
      <c r="D26" s="47"/>
      <c r="E26" s="96"/>
      <c r="F26" s="18" t="s">
        <v>181</v>
      </c>
    </row>
    <row r="27" spans="1:6" ht="33.75">
      <c r="A27" s="91" t="s">
        <v>182</v>
      </c>
      <c r="B27" s="97" t="s">
        <v>183</v>
      </c>
      <c r="C27" s="32" t="s">
        <v>184</v>
      </c>
      <c r="D27" s="33" t="s">
        <v>186</v>
      </c>
      <c r="E27" s="34" t="s">
        <v>187</v>
      </c>
      <c r="F27" s="35" t="s">
        <v>189</v>
      </c>
    </row>
    <row r="28" spans="1:6" ht="22.5">
      <c r="A28" s="92"/>
      <c r="B28" s="98"/>
      <c r="C28" s="32" t="s">
        <v>185</v>
      </c>
      <c r="D28" s="33" t="s">
        <v>185</v>
      </c>
      <c r="E28" s="34" t="s">
        <v>185</v>
      </c>
      <c r="F28" s="35" t="s">
        <v>190</v>
      </c>
    </row>
    <row r="29" spans="1:6">
      <c r="A29" s="92"/>
      <c r="B29" s="98"/>
      <c r="C29" s="38"/>
      <c r="D29" s="46"/>
      <c r="E29" s="34" t="s">
        <v>188</v>
      </c>
      <c r="F29" s="35" t="s">
        <v>185</v>
      </c>
    </row>
    <row r="30" spans="1:6" ht="15.75" thickBot="1">
      <c r="A30" s="93"/>
      <c r="B30" s="99"/>
      <c r="C30" s="42"/>
      <c r="D30" s="47"/>
      <c r="E30" s="45"/>
      <c r="F30" s="18" t="s">
        <v>188</v>
      </c>
    </row>
    <row r="31" spans="1:6" ht="33.75">
      <c r="A31" s="91" t="s">
        <v>191</v>
      </c>
      <c r="B31" s="44" t="s">
        <v>192</v>
      </c>
      <c r="C31" s="32" t="s">
        <v>194</v>
      </c>
      <c r="D31" s="33" t="s">
        <v>196</v>
      </c>
      <c r="E31" s="34" t="s">
        <v>198</v>
      </c>
      <c r="F31" s="35" t="s">
        <v>202</v>
      </c>
    </row>
    <row r="32" spans="1:6" ht="22.5">
      <c r="A32" s="92"/>
      <c r="B32" s="44" t="s">
        <v>193</v>
      </c>
      <c r="C32" s="32" t="s">
        <v>195</v>
      </c>
      <c r="D32" s="33" t="s">
        <v>197</v>
      </c>
      <c r="E32" s="34" t="s">
        <v>199</v>
      </c>
      <c r="F32" s="35" t="s">
        <v>203</v>
      </c>
    </row>
    <row r="33" spans="1:6" ht="22.5">
      <c r="A33" s="92"/>
      <c r="B33" s="37"/>
      <c r="C33" s="38"/>
      <c r="D33" s="46"/>
      <c r="E33" s="34" t="s">
        <v>200</v>
      </c>
      <c r="F33" s="35" t="s">
        <v>204</v>
      </c>
    </row>
    <row r="34" spans="1:6" ht="15.75" thickBot="1">
      <c r="A34" s="93"/>
      <c r="B34" s="41"/>
      <c r="C34" s="42"/>
      <c r="D34" s="47"/>
      <c r="E34" s="17" t="s">
        <v>201</v>
      </c>
      <c r="F34" s="18" t="s">
        <v>205</v>
      </c>
    </row>
    <row r="35" spans="1:6" ht="22.5">
      <c r="A35" s="25" t="s">
        <v>206</v>
      </c>
      <c r="B35" s="44" t="s">
        <v>208</v>
      </c>
      <c r="C35" s="32" t="s">
        <v>210</v>
      </c>
      <c r="D35" s="33" t="s">
        <v>212</v>
      </c>
      <c r="E35" s="34" t="s">
        <v>214</v>
      </c>
      <c r="F35" s="35" t="s">
        <v>216</v>
      </c>
    </row>
    <row r="36" spans="1:6" ht="23.25" thickBot="1">
      <c r="A36" s="13" t="s">
        <v>207</v>
      </c>
      <c r="B36" s="48" t="s">
        <v>209</v>
      </c>
      <c r="C36" s="19" t="s">
        <v>211</v>
      </c>
      <c r="D36" s="16" t="s">
        <v>213</v>
      </c>
      <c r="E36" s="17" t="s">
        <v>215</v>
      </c>
      <c r="F36" s="18" t="s">
        <v>217</v>
      </c>
    </row>
  </sheetData>
  <mergeCells count="11">
    <mergeCell ref="A9:A13"/>
    <mergeCell ref="A14:A19"/>
    <mergeCell ref="B14:B19"/>
    <mergeCell ref="C14:C19"/>
    <mergeCell ref="A20:A23"/>
    <mergeCell ref="B20:B23"/>
    <mergeCell ref="A24:A26"/>
    <mergeCell ref="E24:E26"/>
    <mergeCell ref="A27:A30"/>
    <mergeCell ref="B27:B30"/>
    <mergeCell ref="A31:A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Q136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ColWidth="9.140625" defaultRowHeight="12.75"/>
  <cols>
    <col min="1" max="1" width="73.140625" style="80" bestFit="1" customWidth="1"/>
    <col min="2" max="2" width="28.85546875" style="49" customWidth="1"/>
    <col min="3" max="3" width="25.140625" style="49" customWidth="1"/>
    <col min="4" max="4" width="24.85546875" style="49" customWidth="1"/>
    <col min="5" max="5" width="14.85546875" style="49" customWidth="1"/>
    <col min="6" max="6" width="33" style="49" customWidth="1"/>
    <col min="7" max="7" width="24.28515625" style="49" customWidth="1"/>
    <col min="8" max="8" width="22.28515625" style="49" customWidth="1"/>
    <col min="9" max="9" width="64.5703125" style="49" customWidth="1"/>
    <col min="10" max="10" width="64.5703125" style="49" hidden="1" customWidth="1"/>
    <col min="11" max="11" width="102.42578125" style="49" bestFit="1" customWidth="1"/>
    <col min="12" max="12" width="12.5703125" style="49" customWidth="1"/>
    <col min="13" max="16384" width="9.140625" style="49"/>
  </cols>
  <sheetData>
    <row r="4" spans="1:11" ht="27">
      <c r="B4" s="55" t="s">
        <v>242</v>
      </c>
    </row>
    <row r="6" spans="1:11">
      <c r="C6" s="51"/>
    </row>
    <row r="7" spans="1:11">
      <c r="C7" s="51"/>
    </row>
    <row r="8" spans="1:11" ht="38.25">
      <c r="A8" s="81" t="s">
        <v>54</v>
      </c>
      <c r="B8" s="58" t="s">
        <v>96</v>
      </c>
      <c r="C8" s="59" t="s">
        <v>243</v>
      </c>
      <c r="D8" s="59" t="s">
        <v>244</v>
      </c>
      <c r="E8" s="58" t="s">
        <v>87</v>
      </c>
      <c r="F8" s="50" t="s">
        <v>88</v>
      </c>
      <c r="G8" s="50" t="s">
        <v>89</v>
      </c>
      <c r="H8" s="50" t="s">
        <v>34</v>
      </c>
      <c r="I8" s="50" t="s">
        <v>31</v>
      </c>
      <c r="J8" s="50" t="s">
        <v>30</v>
      </c>
      <c r="K8" s="50" t="s">
        <v>279</v>
      </c>
    </row>
    <row r="9" spans="1:11">
      <c r="A9" s="81" t="s">
        <v>0</v>
      </c>
      <c r="B9" s="58"/>
      <c r="C9" s="58"/>
      <c r="D9" s="58"/>
      <c r="E9" s="66">
        <f>Table1[[#This Row],[Exposure/Likelihood/ Probability (1-5)]]*Table1[[#This Row],[Consequence/ Impact/Severity (1-5)]]</f>
        <v>0</v>
      </c>
      <c r="I9" s="50"/>
      <c r="J9" s="50"/>
      <c r="K9" s="50"/>
    </row>
    <row r="10" spans="1:11">
      <c r="A10" s="82" t="s">
        <v>1</v>
      </c>
      <c r="B10" s="60"/>
      <c r="C10" s="61"/>
      <c r="D10" s="61"/>
      <c r="E10" s="66">
        <f>Table1[[#This Row],[Exposure/Likelihood/ Probability (1-5)]]*Table1[[#This Row],[Consequence/ Impact/Severity (1-5)]]</f>
        <v>0</v>
      </c>
      <c r="I10" s="49" t="s">
        <v>362</v>
      </c>
      <c r="K10" s="49" t="s">
        <v>280</v>
      </c>
    </row>
    <row r="11" spans="1:11">
      <c r="A11" s="82" t="s">
        <v>2</v>
      </c>
      <c r="B11" s="60"/>
      <c r="C11" s="61"/>
      <c r="D11" s="61"/>
      <c r="E11" s="66">
        <f>Table1[[#This Row],[Exposure/Likelihood/ Probability (1-5)]]*Table1[[#This Row],[Consequence/ Impact/Severity (1-5)]]</f>
        <v>0</v>
      </c>
      <c r="I11" s="49" t="s">
        <v>344</v>
      </c>
      <c r="K11" s="49" t="s">
        <v>281</v>
      </c>
    </row>
    <row r="12" spans="1:11">
      <c r="A12" s="82" t="s">
        <v>273</v>
      </c>
      <c r="B12" s="60"/>
      <c r="C12" s="61"/>
      <c r="D12" s="61"/>
      <c r="E12" s="66">
        <f>Table1[[#This Row],[Exposure/Likelihood/ Probability (1-5)]]*Table1[[#This Row],[Consequence/ Impact/Severity (1-5)]]</f>
        <v>0</v>
      </c>
      <c r="I12" s="49" t="s">
        <v>278</v>
      </c>
      <c r="K12" s="49" t="s">
        <v>282</v>
      </c>
    </row>
    <row r="13" spans="1:11">
      <c r="A13" s="82" t="s">
        <v>274</v>
      </c>
      <c r="B13" s="62"/>
      <c r="C13" s="61"/>
      <c r="D13" s="61"/>
      <c r="E13" s="66">
        <f>Table1[[#This Row],[Exposure/Likelihood/ Probability (1-5)]]*Table1[[#This Row],[Consequence/ Impact/Severity (1-5)]]</f>
        <v>0</v>
      </c>
      <c r="I13" s="49" t="s">
        <v>285</v>
      </c>
      <c r="K13" s="49" t="s">
        <v>283</v>
      </c>
    </row>
    <row r="14" spans="1:11">
      <c r="A14" s="82" t="s">
        <v>275</v>
      </c>
      <c r="B14" s="62"/>
      <c r="C14" s="61"/>
      <c r="D14" s="61"/>
      <c r="E14" s="66">
        <f>Table1[[#This Row],[Exposure/Likelihood/ Probability (1-5)]]*Table1[[#This Row],[Consequence/ Impact/Severity (1-5)]]</f>
        <v>0</v>
      </c>
      <c r="I14" s="49" t="s">
        <v>285</v>
      </c>
      <c r="K14" s="49" t="s">
        <v>284</v>
      </c>
    </row>
    <row r="15" spans="1:11">
      <c r="A15" s="82" t="s">
        <v>256</v>
      </c>
      <c r="B15" s="60"/>
      <c r="C15" s="61"/>
      <c r="D15" s="61"/>
      <c r="E15" s="66">
        <f>Table1[[#This Row],[Exposure/Likelihood/ Probability (1-5)]]*Table1[[#This Row],[Consequence/ Impact/Severity (1-5)]]</f>
        <v>0</v>
      </c>
      <c r="F15" s="53"/>
      <c r="G15" s="53"/>
      <c r="H15" s="53"/>
      <c r="I15" s="49" t="s">
        <v>291</v>
      </c>
      <c r="K15" s="49" t="s">
        <v>292</v>
      </c>
    </row>
    <row r="16" spans="1:11">
      <c r="A16" s="82" t="s">
        <v>276</v>
      </c>
      <c r="B16" s="60"/>
      <c r="C16" s="61"/>
      <c r="D16" s="61"/>
      <c r="E16" s="66">
        <f>Table1[[#This Row],[Exposure/Likelihood/ Probability (1-5)]]*Table1[[#This Row],[Consequence/ Impact/Severity (1-5)]]</f>
        <v>0</v>
      </c>
      <c r="I16" s="49" t="s">
        <v>364</v>
      </c>
      <c r="K16" s="49" t="s">
        <v>363</v>
      </c>
    </row>
    <row r="17" spans="1:11">
      <c r="A17" s="70" t="s">
        <v>277</v>
      </c>
      <c r="B17" s="71"/>
      <c r="C17" s="63"/>
      <c r="D17" s="63"/>
      <c r="E17" s="72">
        <f>Table1[[#This Row],[Exposure/Likelihood/ Probability (1-5)]]*Table1[[#This Row],[Consequence/ Impact/Severity (1-5)]]</f>
        <v>0</v>
      </c>
      <c r="F17" s="73"/>
      <c r="G17" s="56"/>
      <c r="H17" s="56"/>
      <c r="I17" s="57" t="s">
        <v>365</v>
      </c>
      <c r="J17" s="57"/>
      <c r="K17" s="49" t="s">
        <v>363</v>
      </c>
    </row>
    <row r="18" spans="1:11">
      <c r="A18" s="82" t="s">
        <v>42</v>
      </c>
      <c r="B18" s="60"/>
      <c r="C18" s="61"/>
      <c r="D18" s="61"/>
      <c r="E18" s="66">
        <f>Table1[[#This Row],[Exposure/Likelihood/ Probability (1-5)]]*Table1[[#This Row],[Consequence/ Impact/Severity (1-5)]]</f>
        <v>0</v>
      </c>
      <c r="I18" s="49" t="s">
        <v>80</v>
      </c>
      <c r="K18" s="49" t="s">
        <v>293</v>
      </c>
    </row>
    <row r="19" spans="1:11">
      <c r="A19" s="82" t="s">
        <v>253</v>
      </c>
      <c r="B19" s="63"/>
      <c r="C19" s="63"/>
      <c r="D19" s="63"/>
      <c r="E19" s="72">
        <f>Table1[[#This Row],[Exposure/Likelihood/ Probability (1-5)]]*Table1[[#This Row],[Consequence/ Impact/Severity (1-5)]]</f>
        <v>0</v>
      </c>
      <c r="F19" s="67"/>
      <c r="G19" s="57"/>
      <c r="H19" s="57"/>
      <c r="I19" s="57" t="s">
        <v>366</v>
      </c>
      <c r="J19" s="57"/>
      <c r="K19" s="57" t="s">
        <v>287</v>
      </c>
    </row>
    <row r="20" spans="1:11">
      <c r="A20" s="82" t="s">
        <v>254</v>
      </c>
      <c r="B20" s="60"/>
      <c r="C20" s="61"/>
      <c r="D20" s="61"/>
      <c r="E20" s="66">
        <f>Table1[[#This Row],[Exposure/Likelihood/ Probability (1-5)]]*Table1[[#This Row],[Consequence/ Impact/Severity (1-5)]]</f>
        <v>0</v>
      </c>
      <c r="F20" s="53"/>
      <c r="G20" s="53"/>
      <c r="H20" s="53"/>
    </row>
    <row r="21" spans="1:11">
      <c r="A21" s="82" t="s">
        <v>255</v>
      </c>
      <c r="B21" s="63"/>
      <c r="C21" s="63"/>
      <c r="D21" s="63"/>
      <c r="E21" s="72">
        <f>Table1[[#This Row],[Exposure/Likelihood/ Probability (1-5)]]*Table1[[#This Row],[Consequence/ Impact/Severity (1-5)]]</f>
        <v>0</v>
      </c>
      <c r="F21" s="73"/>
      <c r="G21" s="56"/>
      <c r="H21" s="56"/>
      <c r="I21" s="57"/>
      <c r="J21" s="57"/>
      <c r="K21" s="57"/>
    </row>
    <row r="22" spans="1:11">
      <c r="A22" s="69" t="s">
        <v>245</v>
      </c>
      <c r="B22" s="61"/>
      <c r="C22" s="61"/>
      <c r="D22" s="61"/>
      <c r="E22" s="66">
        <f>Table1[[#This Row],[Exposure/Likelihood/ Probability (1-5)]]*Table1[[#This Row],[Consequence/ Impact/Severity (1-5)]]</f>
        <v>0</v>
      </c>
      <c r="F22" s="53"/>
      <c r="G22" s="53"/>
      <c r="H22" s="53"/>
      <c r="K22" s="49" t="s">
        <v>288</v>
      </c>
    </row>
    <row r="23" spans="1:11">
      <c r="A23" s="69" t="s">
        <v>267</v>
      </c>
      <c r="B23" s="61"/>
      <c r="C23" s="61"/>
      <c r="D23" s="61"/>
      <c r="E23" s="66">
        <f>Table1[[#This Row],[Exposure/Likelihood/ Probability (1-5)]]*Table1[[#This Row],[Consequence/ Impact/Severity (1-5)]]</f>
        <v>0</v>
      </c>
      <c r="F23" s="53"/>
      <c r="G23" s="53"/>
      <c r="H23" s="53"/>
      <c r="I23" s="49" t="s">
        <v>80</v>
      </c>
      <c r="K23" s="49" t="s">
        <v>289</v>
      </c>
    </row>
    <row r="24" spans="1:11">
      <c r="A24" s="69" t="s">
        <v>59</v>
      </c>
      <c r="B24" s="61"/>
      <c r="C24" s="61"/>
      <c r="D24" s="61"/>
      <c r="E24" s="66">
        <f>Table1[[#This Row],[Exposure/Likelihood/ Probability (1-5)]]*Table1[[#This Row],[Consequence/ Impact/Severity (1-5)]]</f>
        <v>0</v>
      </c>
      <c r="F24" s="53"/>
      <c r="G24" s="53"/>
      <c r="H24" s="53"/>
      <c r="I24" s="49" t="s">
        <v>81</v>
      </c>
      <c r="K24" s="49" t="s">
        <v>290</v>
      </c>
    </row>
    <row r="25" spans="1:11">
      <c r="A25" s="82"/>
      <c r="B25" s="60"/>
      <c r="C25" s="60"/>
      <c r="D25" s="60"/>
      <c r="E25" s="66"/>
      <c r="F25" s="53"/>
      <c r="G25" s="53"/>
      <c r="H25" s="53"/>
    </row>
    <row r="26" spans="1:11">
      <c r="A26" s="81" t="s">
        <v>24</v>
      </c>
      <c r="B26" s="58"/>
      <c r="C26" s="60"/>
      <c r="D26" s="60"/>
      <c r="E26" s="66"/>
    </row>
    <row r="27" spans="1:11">
      <c r="A27" s="82" t="s">
        <v>26</v>
      </c>
      <c r="B27" s="60"/>
      <c r="C27" s="61"/>
      <c r="D27" s="61"/>
      <c r="E27" s="66">
        <f>Table1[[#This Row],[Exposure/Likelihood/ Probability (1-5)]]*Table1[[#This Row],[Consequence/ Impact/Severity (1-5)]]</f>
        <v>0</v>
      </c>
      <c r="I27" s="49" t="s">
        <v>286</v>
      </c>
    </row>
    <row r="28" spans="1:11">
      <c r="A28" s="82" t="s">
        <v>40</v>
      </c>
      <c r="B28" s="60"/>
      <c r="C28" s="61"/>
      <c r="D28" s="61"/>
      <c r="E28" s="66">
        <f>Table1[[#This Row],[Exposure/Likelihood/ Probability (1-5)]]*Table1[[#This Row],[Consequence/ Impact/Severity (1-5)]]</f>
        <v>0</v>
      </c>
      <c r="I28" s="49" t="s">
        <v>286</v>
      </c>
    </row>
    <row r="29" spans="1:11">
      <c r="A29" s="82" t="s">
        <v>27</v>
      </c>
      <c r="B29" s="60"/>
      <c r="C29" s="61"/>
      <c r="D29" s="61"/>
      <c r="E29" s="66">
        <f>Table1[[#This Row],[Exposure/Likelihood/ Probability (1-5)]]*Table1[[#This Row],[Consequence/ Impact/Severity (1-5)]]</f>
        <v>0</v>
      </c>
      <c r="I29" s="49" t="s">
        <v>295</v>
      </c>
      <c r="K29" s="49" t="s">
        <v>294</v>
      </c>
    </row>
    <row r="30" spans="1:11">
      <c r="A30" s="82" t="s">
        <v>257</v>
      </c>
      <c r="B30" s="60"/>
      <c r="C30" s="61"/>
      <c r="D30" s="61"/>
      <c r="E30" s="66">
        <f>Table1[[#This Row],[Exposure/Likelihood/ Probability (1-5)]]*Table1[[#This Row],[Consequence/ Impact/Severity (1-5)]]</f>
        <v>0</v>
      </c>
      <c r="I30" s="49" t="s">
        <v>296</v>
      </c>
    </row>
    <row r="31" spans="1:11">
      <c r="A31" s="82" t="s">
        <v>247</v>
      </c>
      <c r="B31" s="60"/>
      <c r="C31" s="61"/>
      <c r="D31" s="61"/>
      <c r="E31" s="66">
        <f>Table1[[#This Row],[Exposure/Likelihood/ Probability (1-5)]]*Table1[[#This Row],[Consequence/ Impact/Severity (1-5)]]</f>
        <v>0</v>
      </c>
      <c r="F31" s="53"/>
      <c r="G31" s="53"/>
      <c r="H31" s="53"/>
      <c r="I31" s="49" t="s">
        <v>297</v>
      </c>
    </row>
    <row r="32" spans="1:11">
      <c r="A32" s="83" t="s">
        <v>258</v>
      </c>
      <c r="B32" s="63"/>
      <c r="C32" s="63"/>
      <c r="D32" s="63"/>
      <c r="E32" s="72">
        <f>Table1[[#This Row],[Exposure/Likelihood/ Probability (1-5)]]*Table1[[#This Row],[Consequence/ Impact/Severity (1-5)]]</f>
        <v>0</v>
      </c>
      <c r="F32" s="67"/>
      <c r="G32" s="57"/>
      <c r="H32" s="57"/>
      <c r="I32" s="57" t="s">
        <v>291</v>
      </c>
      <c r="J32" s="57"/>
      <c r="K32" s="57" t="s">
        <v>298</v>
      </c>
    </row>
    <row r="33" spans="1:17">
      <c r="A33" s="82" t="s">
        <v>35</v>
      </c>
      <c r="B33" s="60"/>
      <c r="C33" s="61"/>
      <c r="D33" s="61"/>
      <c r="E33" s="66">
        <f>Table1[[#This Row],[Exposure/Likelihood/ Probability (1-5)]]*Table1[[#This Row],[Consequence/ Impact/Severity (1-5)]]</f>
        <v>0</v>
      </c>
      <c r="F33" s="53"/>
      <c r="G33" s="53"/>
      <c r="H33" s="53"/>
      <c r="I33" s="49" t="s">
        <v>300</v>
      </c>
      <c r="K33" s="49" t="s">
        <v>299</v>
      </c>
    </row>
    <row r="34" spans="1:17">
      <c r="A34" s="82" t="s">
        <v>38</v>
      </c>
      <c r="B34" s="60"/>
      <c r="C34" s="61"/>
      <c r="D34" s="61"/>
      <c r="E34" s="66">
        <f>Table1[[#This Row],[Exposure/Likelihood/ Probability (1-5)]]*Table1[[#This Row],[Consequence/ Impact/Severity (1-5)]]</f>
        <v>0</v>
      </c>
      <c r="F34" s="53"/>
      <c r="G34" s="53"/>
      <c r="H34" s="53"/>
      <c r="I34" s="49" t="s">
        <v>301</v>
      </c>
    </row>
    <row r="35" spans="1:17">
      <c r="A35" s="82" t="s">
        <v>39</v>
      </c>
      <c r="B35" s="60"/>
      <c r="C35" s="61"/>
      <c r="D35" s="61"/>
      <c r="E35" s="66">
        <f>Table1[[#This Row],[Exposure/Likelihood/ Probability (1-5)]]*Table1[[#This Row],[Consequence/ Impact/Severity (1-5)]]</f>
        <v>0</v>
      </c>
      <c r="F35" s="53"/>
      <c r="G35" s="53"/>
      <c r="H35" s="53"/>
      <c r="I35" s="49" t="s">
        <v>302</v>
      </c>
      <c r="K35" s="49" t="s">
        <v>303</v>
      </c>
    </row>
    <row r="36" spans="1:17">
      <c r="A36" s="82" t="s">
        <v>52</v>
      </c>
      <c r="B36" s="60"/>
      <c r="C36" s="61"/>
      <c r="D36" s="61"/>
      <c r="E36" s="66">
        <f>Table1[[#This Row],[Exposure/Likelihood/ Probability (1-5)]]*Table1[[#This Row],[Consequence/ Impact/Severity (1-5)]]</f>
        <v>0</v>
      </c>
      <c r="F36" s="53"/>
      <c r="G36" s="53"/>
      <c r="H36" s="53"/>
      <c r="I36" s="49" t="s">
        <v>304</v>
      </c>
      <c r="K36" s="49" t="s">
        <v>305</v>
      </c>
    </row>
    <row r="37" spans="1:17">
      <c r="A37" s="82" t="s">
        <v>249</v>
      </c>
      <c r="B37" s="60"/>
      <c r="C37" s="61"/>
      <c r="D37" s="61"/>
      <c r="E37" s="66">
        <f>Table1[[#This Row],[Exposure/Likelihood/ Probability (1-5)]]*Table1[[#This Row],[Consequence/ Impact/Severity (1-5)]]</f>
        <v>0</v>
      </c>
      <c r="F37" s="53"/>
      <c r="G37" s="53"/>
      <c r="H37" s="53"/>
      <c r="I37" s="49" t="s">
        <v>345</v>
      </c>
      <c r="K37" s="49" t="s">
        <v>306</v>
      </c>
    </row>
    <row r="38" spans="1:17">
      <c r="A38" s="83" t="s">
        <v>259</v>
      </c>
      <c r="B38" s="63"/>
      <c r="C38" s="63"/>
      <c r="D38" s="63"/>
      <c r="E38" s="72">
        <f>Table1[[#This Row],[Exposure/Likelihood/ Probability (1-5)]]*Table1[[#This Row],[Consequence/ Impact/Severity (1-5)]]</f>
        <v>0</v>
      </c>
      <c r="F38" s="73"/>
      <c r="G38" s="56"/>
      <c r="H38" s="56"/>
      <c r="I38" s="57" t="s">
        <v>317</v>
      </c>
      <c r="J38" s="57"/>
      <c r="K38" s="57" t="s">
        <v>307</v>
      </c>
    </row>
    <row r="39" spans="1:17">
      <c r="A39" s="83" t="s">
        <v>260</v>
      </c>
      <c r="B39" s="63"/>
      <c r="C39" s="63"/>
      <c r="D39" s="63"/>
      <c r="E39" s="72">
        <f>Table1[[#This Row],[Exposure/Likelihood/ Probability (1-5)]]*Table1[[#This Row],[Consequence/ Impact/Severity (1-5)]]</f>
        <v>0</v>
      </c>
      <c r="F39" s="73"/>
      <c r="G39" s="56"/>
      <c r="H39" s="56"/>
      <c r="I39" s="57"/>
      <c r="J39" s="57"/>
      <c r="K39" s="57" t="s">
        <v>308</v>
      </c>
    </row>
    <row r="40" spans="1:17">
      <c r="A40" s="82" t="s">
        <v>60</v>
      </c>
      <c r="B40" s="60"/>
      <c r="C40" s="61"/>
      <c r="D40" s="61"/>
      <c r="E40" s="66">
        <f>Table1[[#This Row],[Exposure/Likelihood/ Probability (1-5)]]*Table1[[#This Row],[Consequence/ Impact/Severity (1-5)]]</f>
        <v>0</v>
      </c>
      <c r="F40" s="53"/>
      <c r="G40" s="53"/>
      <c r="H40" s="53"/>
      <c r="I40" s="49" t="s">
        <v>345</v>
      </c>
      <c r="K40" s="49" t="s">
        <v>309</v>
      </c>
    </row>
    <row r="41" spans="1:17">
      <c r="A41" s="82"/>
      <c r="B41" s="60"/>
      <c r="C41" s="61"/>
      <c r="D41" s="61"/>
      <c r="E41" s="66">
        <f>Table1[[#This Row],[Exposure/Likelihood/ Probability (1-5)]]*Table1[[#This Row],[Consequence/ Impact/Severity (1-5)]]</f>
        <v>0</v>
      </c>
      <c r="F41" s="53"/>
      <c r="G41" s="53"/>
      <c r="H41" s="53"/>
    </row>
    <row r="42" spans="1:17" s="75" customFormat="1">
      <c r="A42" s="84" t="s">
        <v>5</v>
      </c>
      <c r="B42" s="74"/>
      <c r="C42" s="74"/>
      <c r="D42" s="74"/>
      <c r="E42" s="66"/>
    </row>
    <row r="43" spans="1:17">
      <c r="A43" s="82" t="s">
        <v>7</v>
      </c>
      <c r="B43" s="60"/>
      <c r="C43" s="61"/>
      <c r="D43" s="61"/>
      <c r="E43" s="66">
        <f>Table1[[#This Row],[Exposure/Likelihood/ Probability (1-5)]]*Table1[[#This Row],[Consequence/ Impact/Severity (1-5)]]</f>
        <v>0</v>
      </c>
      <c r="I43" s="49" t="s">
        <v>310</v>
      </c>
    </row>
    <row r="44" spans="1:17">
      <c r="A44" s="82" t="s">
        <v>28</v>
      </c>
      <c r="B44" s="60"/>
      <c r="C44" s="61"/>
      <c r="D44" s="61"/>
      <c r="E44" s="66">
        <f>Table1[[#This Row],[Exposure/Likelihood/ Probability (1-5)]]*Table1[[#This Row],[Consequence/ Impact/Severity (1-5)]]</f>
        <v>0</v>
      </c>
      <c r="I44" s="49" t="s">
        <v>311</v>
      </c>
    </row>
    <row r="45" spans="1:17">
      <c r="A45" s="82" t="s">
        <v>6</v>
      </c>
      <c r="B45" s="60"/>
      <c r="C45" s="61"/>
      <c r="D45" s="61"/>
      <c r="E45" s="66">
        <f>Table1[[#This Row],[Exposure/Likelihood/ Probability (1-5)]]*Table1[[#This Row],[Consequence/ Impact/Severity (1-5)]]</f>
        <v>0</v>
      </c>
      <c r="I45" s="49" t="s">
        <v>312</v>
      </c>
      <c r="K45" s="49" t="s">
        <v>313</v>
      </c>
    </row>
    <row r="46" spans="1:17">
      <c r="A46" s="82" t="s">
        <v>8</v>
      </c>
      <c r="B46" s="60"/>
      <c r="C46" s="61"/>
      <c r="D46" s="61"/>
      <c r="E46" s="66">
        <f>Table1[[#This Row],[Exposure/Likelihood/ Probability (1-5)]]*Table1[[#This Row],[Consequence/ Impact/Severity (1-5)]]</f>
        <v>0</v>
      </c>
      <c r="I46" s="49" t="s">
        <v>80</v>
      </c>
      <c r="P46" s="49">
        <f>600*0.05</f>
        <v>30</v>
      </c>
      <c r="Q46" s="49">
        <f>P46*200</f>
        <v>6000</v>
      </c>
    </row>
    <row r="47" spans="1:17">
      <c r="A47" s="82" t="s">
        <v>268</v>
      </c>
      <c r="B47" s="60"/>
      <c r="C47" s="61"/>
      <c r="D47" s="61"/>
      <c r="E47" s="66">
        <f>Table1[[#This Row],[Exposure/Likelihood/ Probability (1-5)]]*Table1[[#This Row],[Consequence/ Impact/Severity (1-5)]]</f>
        <v>0</v>
      </c>
      <c r="F47" s="53"/>
      <c r="G47" s="53"/>
      <c r="H47" s="53"/>
      <c r="I47" s="49" t="s">
        <v>314</v>
      </c>
    </row>
    <row r="48" spans="1:17">
      <c r="A48" s="82" t="s">
        <v>32</v>
      </c>
      <c r="B48" s="60"/>
      <c r="C48" s="61"/>
      <c r="D48" s="61"/>
      <c r="E48" s="66">
        <f>Table1[[#This Row],[Exposure/Likelihood/ Probability (1-5)]]*Table1[[#This Row],[Consequence/ Impact/Severity (1-5)]]</f>
        <v>0</v>
      </c>
      <c r="I48" s="49" t="s">
        <v>367</v>
      </c>
    </row>
    <row r="49" spans="1:11">
      <c r="A49" s="69" t="s">
        <v>61</v>
      </c>
      <c r="B49" s="61"/>
      <c r="C49" s="61"/>
      <c r="D49" s="61"/>
      <c r="E49" s="66">
        <f>Table1[[#This Row],[Exposure/Likelihood/ Probability (1-5)]]*Table1[[#This Row],[Consequence/ Impact/Severity (1-5)]]</f>
        <v>0</v>
      </c>
      <c r="F49" s="53"/>
      <c r="G49" s="53"/>
      <c r="H49" s="53"/>
      <c r="I49" s="49" t="s">
        <v>315</v>
      </c>
      <c r="K49" s="49" t="s">
        <v>316</v>
      </c>
    </row>
    <row r="50" spans="1:11">
      <c r="A50" s="70"/>
      <c r="B50" s="63"/>
      <c r="C50" s="63"/>
      <c r="D50" s="63"/>
      <c r="E50" s="66"/>
      <c r="F50" s="56"/>
      <c r="G50" s="56"/>
      <c r="H50" s="56"/>
      <c r="I50" s="57"/>
      <c r="J50" s="57"/>
      <c r="K50" s="57"/>
    </row>
    <row r="51" spans="1:11" s="75" customFormat="1">
      <c r="A51" s="84" t="s">
        <v>83</v>
      </c>
      <c r="B51" s="74"/>
      <c r="C51" s="65"/>
      <c r="D51" s="65"/>
      <c r="E51" s="66"/>
    </row>
    <row r="52" spans="1:11">
      <c r="A52" s="82" t="s">
        <v>84</v>
      </c>
      <c r="B52" s="60"/>
      <c r="C52" s="61"/>
      <c r="D52" s="61"/>
      <c r="E52" s="66">
        <f>Table1[[#This Row],[Exposure/Likelihood/ Probability (1-5)]]*Table1[[#This Row],[Consequence/ Impact/Severity (1-5)]]</f>
        <v>0</v>
      </c>
      <c r="I52" s="49" t="s">
        <v>368</v>
      </c>
    </row>
    <row r="53" spans="1:11">
      <c r="A53" s="82" t="s">
        <v>85</v>
      </c>
      <c r="B53" s="60"/>
      <c r="C53" s="61"/>
      <c r="D53" s="61"/>
      <c r="E53" s="66">
        <f>Table1[[#This Row],[Exposure/Likelihood/ Probability (1-5)]]*Table1[[#This Row],[Consequence/ Impact/Severity (1-5)]]</f>
        <v>0</v>
      </c>
    </row>
    <row r="54" spans="1:11">
      <c r="A54" s="82" t="s">
        <v>86</v>
      </c>
      <c r="B54" s="60"/>
      <c r="C54" s="61"/>
      <c r="D54" s="61"/>
      <c r="E54" s="66">
        <f>Table1[[#This Row],[Exposure/Likelihood/ Probability (1-5)]]*Table1[[#This Row],[Consequence/ Impact/Severity (1-5)]]</f>
        <v>0</v>
      </c>
    </row>
    <row r="55" spans="1:11">
      <c r="A55" s="82"/>
      <c r="B55" s="60"/>
      <c r="C55" s="60"/>
      <c r="D55" s="60"/>
      <c r="E55" s="66">
        <f>Table1[[#This Row],[Exposure/Likelihood/ Probability (1-5)]]*Table1[[#This Row],[Consequence/ Impact/Severity (1-5)]]</f>
        <v>0</v>
      </c>
    </row>
    <row r="56" spans="1:11" s="75" customFormat="1">
      <c r="A56" s="84" t="s">
        <v>3</v>
      </c>
      <c r="B56" s="74"/>
      <c r="C56" s="65"/>
      <c r="D56" s="65"/>
      <c r="E56" s="66"/>
    </row>
    <row r="57" spans="1:11">
      <c r="A57" s="85" t="s">
        <v>264</v>
      </c>
      <c r="B57" s="64"/>
      <c r="C57" s="61"/>
      <c r="D57" s="61"/>
      <c r="E57" s="66">
        <f>Table1[[#This Row],[Exposure/Likelihood/ Probability (1-5)]]*Table1[[#This Row],[Consequence/ Impact/Severity (1-5)]]</f>
        <v>0</v>
      </c>
      <c r="I57" s="49" t="s">
        <v>321</v>
      </c>
      <c r="K57" s="49" t="s">
        <v>323</v>
      </c>
    </row>
    <row r="58" spans="1:11">
      <c r="A58" s="82" t="s">
        <v>265</v>
      </c>
      <c r="B58" s="60"/>
      <c r="C58" s="61"/>
      <c r="D58" s="61"/>
      <c r="E58" s="66">
        <f>Table1[[#This Row],[Exposure/Likelihood/ Probability (1-5)]]*Table1[[#This Row],[Consequence/ Impact/Severity (1-5)]]</f>
        <v>0</v>
      </c>
      <c r="I58" s="49" t="s">
        <v>317</v>
      </c>
      <c r="K58" s="49" t="s">
        <v>322</v>
      </c>
    </row>
    <row r="59" spans="1:11">
      <c r="A59" s="83" t="s">
        <v>320</v>
      </c>
      <c r="B59" s="63"/>
      <c r="C59" s="63"/>
      <c r="D59" s="63"/>
      <c r="E59" s="72">
        <f>Table1[[#This Row],[Exposure/Likelihood/ Probability (1-5)]]*Table1[[#This Row],[Consequence/ Impact/Severity (1-5)]]</f>
        <v>0</v>
      </c>
      <c r="F59" s="67"/>
      <c r="G59" s="57"/>
      <c r="H59" s="57"/>
      <c r="I59" s="49" t="s">
        <v>317</v>
      </c>
      <c r="J59" s="56"/>
      <c r="K59" s="57" t="s">
        <v>324</v>
      </c>
    </row>
    <row r="60" spans="1:11">
      <c r="A60" s="83" t="s">
        <v>266</v>
      </c>
      <c r="B60" s="63"/>
      <c r="C60" s="63"/>
      <c r="D60" s="63"/>
      <c r="E60" s="72">
        <f>Table1[[#This Row],[Exposure/Likelihood/ Probability (1-5)]]*Table1[[#This Row],[Consequence/ Impact/Severity (1-5)]]</f>
        <v>0</v>
      </c>
      <c r="F60" s="67"/>
      <c r="G60" s="57"/>
      <c r="H60" s="57"/>
      <c r="I60" s="49" t="s">
        <v>317</v>
      </c>
      <c r="J60" s="57"/>
      <c r="K60" s="57" t="s">
        <v>325</v>
      </c>
    </row>
    <row r="61" spans="1:11">
      <c r="A61" s="82" t="s">
        <v>246</v>
      </c>
      <c r="B61" s="60"/>
      <c r="C61" s="61"/>
      <c r="D61" s="61"/>
      <c r="E61" s="66">
        <f>Table1[[#This Row],[Exposure/Likelihood/ Probability (1-5)]]*Table1[[#This Row],[Consequence/ Impact/Severity (1-5)]]</f>
        <v>0</v>
      </c>
      <c r="I61" s="49" t="s">
        <v>317</v>
      </c>
      <c r="K61" s="49" t="s">
        <v>327</v>
      </c>
    </row>
    <row r="62" spans="1:11">
      <c r="A62" s="83" t="s">
        <v>262</v>
      </c>
      <c r="B62" s="63"/>
      <c r="C62" s="63"/>
      <c r="D62" s="63"/>
      <c r="E62" s="72">
        <f>Table1[[#This Row],[Exposure/Likelihood/ Probability (1-5)]]*Table1[[#This Row],[Consequence/ Impact/Severity (1-5)]]</f>
        <v>0</v>
      </c>
      <c r="F62" s="67"/>
      <c r="G62" s="57"/>
      <c r="H62" s="57"/>
      <c r="I62" s="49" t="s">
        <v>317</v>
      </c>
      <c r="J62" s="57"/>
      <c r="K62" s="57" t="s">
        <v>328</v>
      </c>
    </row>
    <row r="63" spans="1:11">
      <c r="A63" s="83" t="s">
        <v>53</v>
      </c>
      <c r="B63" s="63"/>
      <c r="C63" s="63"/>
      <c r="D63" s="63"/>
      <c r="E63" s="72">
        <f>Table1[[#This Row],[Exposure/Likelihood/ Probability (1-5)]]*Table1[[#This Row],[Consequence/ Impact/Severity (1-5)]]</f>
        <v>0</v>
      </c>
      <c r="F63" s="67"/>
      <c r="G63" s="57"/>
      <c r="H63" s="57"/>
      <c r="I63" s="49" t="s">
        <v>317</v>
      </c>
      <c r="J63" s="57"/>
      <c r="K63" s="57" t="s">
        <v>329</v>
      </c>
    </row>
    <row r="64" spans="1:11">
      <c r="A64" s="82" t="s">
        <v>318</v>
      </c>
      <c r="B64" s="60"/>
      <c r="C64" s="61"/>
      <c r="D64" s="61"/>
      <c r="E64" s="66">
        <f>Table1[[#This Row],[Exposure/Likelihood/ Probability (1-5)]]*Table1[[#This Row],[Consequence/ Impact/Severity (1-5)]]</f>
        <v>0</v>
      </c>
      <c r="I64" s="49" t="s">
        <v>317</v>
      </c>
      <c r="K64" s="49" t="s">
        <v>319</v>
      </c>
    </row>
    <row r="65" spans="1:11">
      <c r="A65" s="83" t="s">
        <v>261</v>
      </c>
      <c r="B65" s="63"/>
      <c r="C65" s="63"/>
      <c r="D65" s="63"/>
      <c r="E65" s="72">
        <f>Table1[[#This Row],[Exposure/Likelihood/ Probability (1-5)]]*Table1[[#This Row],[Consequence/ Impact/Severity (1-5)]]</f>
        <v>0</v>
      </c>
      <c r="F65" s="67"/>
      <c r="G65" s="57"/>
      <c r="H65" s="57"/>
      <c r="I65" s="49" t="s">
        <v>369</v>
      </c>
      <c r="J65" s="57"/>
      <c r="K65" s="57"/>
    </row>
    <row r="66" spans="1:11">
      <c r="A66" s="82" t="s">
        <v>11</v>
      </c>
      <c r="B66" s="60"/>
      <c r="C66" s="61"/>
      <c r="D66" s="61"/>
      <c r="E66" s="66">
        <f>Table1[[#This Row],[Exposure/Likelihood/ Probability (1-5)]]*Table1[[#This Row],[Consequence/ Impact/Severity (1-5)]]</f>
        <v>0</v>
      </c>
      <c r="I66" s="49" t="s">
        <v>332</v>
      </c>
      <c r="K66" s="49" t="s">
        <v>4</v>
      </c>
    </row>
    <row r="67" spans="1:11">
      <c r="A67" s="82" t="s">
        <v>330</v>
      </c>
      <c r="B67" s="60"/>
      <c r="C67" s="61"/>
      <c r="D67" s="61"/>
      <c r="E67" s="66">
        <f>Table1[[#This Row],[Exposure/Likelihood/ Probability (1-5)]]*Table1[[#This Row],[Consequence/ Impact/Severity (1-5)]]</f>
        <v>0</v>
      </c>
      <c r="I67" s="49" t="s">
        <v>333</v>
      </c>
      <c r="K67" s="49" t="s">
        <v>331</v>
      </c>
    </row>
    <row r="68" spans="1:11">
      <c r="A68" s="69"/>
      <c r="B68" s="61"/>
      <c r="C68" s="61"/>
      <c r="D68" s="61"/>
      <c r="E68" s="66">
        <f>Table1[[#This Row],[Exposure/Likelihood/ Probability (1-5)]]*Table1[[#This Row],[Consequence/ Impact/Severity (1-5)]]</f>
        <v>0</v>
      </c>
      <c r="F68" s="53"/>
      <c r="G68" s="53"/>
      <c r="H68" s="53"/>
    </row>
    <row r="69" spans="1:11" s="75" customFormat="1">
      <c r="A69" s="84" t="s">
        <v>62</v>
      </c>
      <c r="B69" s="74"/>
      <c r="C69" s="65"/>
      <c r="D69" s="65"/>
      <c r="E69" s="66"/>
    </row>
    <row r="70" spans="1:11">
      <c r="A70" s="69" t="s">
        <v>63</v>
      </c>
      <c r="B70" s="61"/>
      <c r="C70" s="61"/>
      <c r="D70" s="61"/>
      <c r="E70" s="66">
        <f>Table1[[#This Row],[Exposure/Likelihood/ Probability (1-5)]]*Table1[[#This Row],[Consequence/ Impact/Severity (1-5)]]</f>
        <v>0</v>
      </c>
      <c r="F70" s="53"/>
      <c r="G70" s="53"/>
      <c r="H70" s="53"/>
      <c r="I70" s="49" t="s">
        <v>335</v>
      </c>
      <c r="K70" s="49" t="s">
        <v>334</v>
      </c>
    </row>
    <row r="71" spans="1:11">
      <c r="A71" s="69" t="s">
        <v>326</v>
      </c>
      <c r="B71" s="61"/>
      <c r="C71" s="61"/>
      <c r="D71" s="61"/>
      <c r="E71" s="66">
        <f>Table1[[#This Row],[Exposure/Likelihood/ Probability (1-5)]]*Table1[[#This Row],[Consequence/ Impact/Severity (1-5)]]</f>
        <v>0</v>
      </c>
      <c r="F71" s="53"/>
      <c r="G71" s="53"/>
      <c r="H71" s="53"/>
      <c r="I71" s="49" t="s">
        <v>335</v>
      </c>
      <c r="K71" s="49" t="s">
        <v>348</v>
      </c>
    </row>
    <row r="72" spans="1:11">
      <c r="A72" s="82"/>
      <c r="B72" s="60"/>
      <c r="C72" s="61"/>
      <c r="D72" s="61"/>
      <c r="E72" s="66">
        <f>Table1[[#This Row],[Exposure/Likelihood/ Probability (1-5)]]*Table1[[#This Row],[Consequence/ Impact/Severity (1-5)]]</f>
        <v>0</v>
      </c>
    </row>
    <row r="73" spans="1:11" s="75" customFormat="1">
      <c r="A73" s="84" t="s">
        <v>12</v>
      </c>
      <c r="B73" s="74"/>
      <c r="C73" s="65"/>
      <c r="D73" s="65"/>
      <c r="E73" s="66"/>
    </row>
    <row r="74" spans="1:11">
      <c r="A74" s="82" t="s">
        <v>33</v>
      </c>
      <c r="B74" s="60"/>
      <c r="C74" s="61"/>
      <c r="D74" s="61"/>
      <c r="E74" s="66">
        <f>Table1[[#This Row],[Exposure/Likelihood/ Probability (1-5)]]*Table1[[#This Row],[Consequence/ Impact/Severity (1-5)]]</f>
        <v>0</v>
      </c>
      <c r="I74" s="49" t="s">
        <v>359</v>
      </c>
    </row>
    <row r="75" spans="1:11">
      <c r="A75" s="82" t="s">
        <v>13</v>
      </c>
      <c r="B75" s="60"/>
      <c r="C75" s="61"/>
      <c r="D75" s="61"/>
      <c r="E75" s="66">
        <f>Table1[[#This Row],[Exposure/Likelihood/ Probability (1-5)]]*Table1[[#This Row],[Consequence/ Impact/Severity (1-5)]]</f>
        <v>0</v>
      </c>
      <c r="I75" s="49" t="s">
        <v>359</v>
      </c>
    </row>
    <row r="76" spans="1:11">
      <c r="A76" s="82" t="s">
        <v>43</v>
      </c>
      <c r="B76" s="60"/>
      <c r="C76" s="61"/>
      <c r="D76" s="61"/>
      <c r="E76" s="66">
        <f>Table1[[#This Row],[Exposure/Likelihood/ Probability (1-5)]]*Table1[[#This Row],[Consequence/ Impact/Severity (1-5)]]</f>
        <v>0</v>
      </c>
      <c r="F76" s="53"/>
      <c r="G76" s="53"/>
      <c r="H76" s="53"/>
      <c r="I76" s="49" t="s">
        <v>359</v>
      </c>
    </row>
    <row r="77" spans="1:11">
      <c r="A77" s="82" t="s">
        <v>82</v>
      </c>
      <c r="B77" s="60"/>
      <c r="C77" s="61"/>
      <c r="D77" s="61"/>
      <c r="E77" s="66">
        <f>Table1[[#This Row],[Exposure/Likelihood/ Probability (1-5)]]*Table1[[#This Row],[Consequence/ Impact/Severity (1-5)]]</f>
        <v>0</v>
      </c>
      <c r="F77" s="53"/>
      <c r="G77" s="53"/>
      <c r="H77" s="53"/>
      <c r="I77" s="49" t="s">
        <v>359</v>
      </c>
    </row>
    <row r="78" spans="1:11" s="53" customFormat="1">
      <c r="A78" s="69" t="s">
        <v>269</v>
      </c>
      <c r="B78" s="61"/>
      <c r="C78" s="61"/>
      <c r="D78" s="61"/>
      <c r="E78" s="66">
        <f>Table1[[#This Row],[Exposure/Likelihood/ Probability (1-5)]]*Table1[[#This Row],[Consequence/ Impact/Severity (1-5)]]</f>
        <v>0</v>
      </c>
      <c r="I78" s="53" t="s">
        <v>370</v>
      </c>
    </row>
    <row r="79" spans="1:11" s="53" customFormat="1">
      <c r="A79" s="69" t="s">
        <v>41</v>
      </c>
      <c r="B79" s="61"/>
      <c r="C79" s="61"/>
      <c r="D79" s="61"/>
      <c r="E79" s="66">
        <f>Table1[[#This Row],[Exposure/Likelihood/ Probability (1-5)]]*Table1[[#This Row],[Consequence/ Impact/Severity (1-5)]]</f>
        <v>0</v>
      </c>
      <c r="I79" s="53" t="s">
        <v>359</v>
      </c>
    </row>
    <row r="80" spans="1:11" s="53" customFormat="1">
      <c r="A80" s="69" t="s">
        <v>64</v>
      </c>
      <c r="B80" s="61"/>
      <c r="C80" s="61"/>
      <c r="D80" s="61"/>
      <c r="E80" s="66">
        <f>Table1[[#This Row],[Exposure/Likelihood/ Probability (1-5)]]*Table1[[#This Row],[Consequence/ Impact/Severity (1-5)]]</f>
        <v>0</v>
      </c>
    </row>
    <row r="81" spans="1:11" s="53" customFormat="1">
      <c r="A81" s="69" t="s">
        <v>65</v>
      </c>
      <c r="B81" s="61"/>
      <c r="C81" s="61"/>
      <c r="D81" s="61"/>
      <c r="E81" s="66">
        <f>Table1[[#This Row],[Exposure/Likelihood/ Probability (1-5)]]*Table1[[#This Row],[Consequence/ Impact/Severity (1-5)]]</f>
        <v>0</v>
      </c>
      <c r="I81" s="53" t="s">
        <v>372</v>
      </c>
    </row>
    <row r="82" spans="1:11" s="53" customFormat="1">
      <c r="A82" s="69" t="s">
        <v>66</v>
      </c>
      <c r="B82" s="61"/>
      <c r="C82" s="61"/>
      <c r="D82" s="61"/>
      <c r="E82" s="66">
        <f>Table1[[#This Row],[Exposure/Likelihood/ Probability (1-5)]]*Table1[[#This Row],[Consequence/ Impact/Severity (1-5)]]</f>
        <v>0</v>
      </c>
      <c r="I82" s="53" t="s">
        <v>371</v>
      </c>
    </row>
    <row r="83" spans="1:11" s="53" customFormat="1">
      <c r="A83" s="69"/>
      <c r="B83" s="61"/>
      <c r="C83" s="61"/>
      <c r="D83" s="61"/>
      <c r="E83" s="66">
        <f>Table1[[#This Row],[Exposure/Likelihood/ Probability (1-5)]]*Table1[[#This Row],[Consequence/ Impact/Severity (1-5)]]</f>
        <v>0</v>
      </c>
      <c r="F83" s="49"/>
      <c r="G83" s="49"/>
      <c r="H83" s="49"/>
    </row>
    <row r="84" spans="1:11" s="75" customFormat="1">
      <c r="A84" s="84" t="s">
        <v>14</v>
      </c>
      <c r="B84" s="74"/>
      <c r="C84" s="65"/>
      <c r="D84" s="65"/>
      <c r="E84" s="66"/>
    </row>
    <row r="85" spans="1:11">
      <c r="A85" s="82" t="s">
        <v>15</v>
      </c>
      <c r="B85" s="60"/>
      <c r="C85" s="61"/>
      <c r="D85" s="61"/>
      <c r="E85" s="66">
        <f>Table1[[#This Row],[Exposure/Likelihood/ Probability (1-5)]]*Table1[[#This Row],[Consequence/ Impact/Severity (1-5)]]</f>
        <v>0</v>
      </c>
      <c r="I85" s="49" t="s">
        <v>373</v>
      </c>
    </row>
    <row r="86" spans="1:11">
      <c r="A86" s="82" t="s">
        <v>16</v>
      </c>
      <c r="B86" s="60"/>
      <c r="C86" s="61"/>
      <c r="D86" s="61"/>
      <c r="E86" s="66">
        <f>Table1[[#This Row],[Exposure/Likelihood/ Probability (1-5)]]*Table1[[#This Row],[Consequence/ Impact/Severity (1-5)]]</f>
        <v>0</v>
      </c>
      <c r="I86" s="49" t="s">
        <v>374</v>
      </c>
    </row>
    <row r="87" spans="1:11">
      <c r="A87" s="82" t="s">
        <v>17</v>
      </c>
      <c r="B87" s="60"/>
      <c r="C87" s="61"/>
      <c r="D87" s="61"/>
      <c r="E87" s="66">
        <f>Table1[[#This Row],[Exposure/Likelihood/ Probability (1-5)]]*Table1[[#This Row],[Consequence/ Impact/Severity (1-5)]]</f>
        <v>0</v>
      </c>
      <c r="I87" s="49" t="s">
        <v>375</v>
      </c>
    </row>
    <row r="88" spans="1:11">
      <c r="A88" s="82" t="s">
        <v>36</v>
      </c>
      <c r="B88" s="60"/>
      <c r="C88" s="61"/>
      <c r="D88" s="61"/>
      <c r="E88" s="66">
        <f>Table1[[#This Row],[Exposure/Likelihood/ Probability (1-5)]]*Table1[[#This Row],[Consequence/ Impact/Severity (1-5)]]</f>
        <v>0</v>
      </c>
      <c r="F88" s="53"/>
      <c r="G88" s="53"/>
      <c r="H88" s="53"/>
      <c r="I88" s="49" t="s">
        <v>346</v>
      </c>
    </row>
    <row r="89" spans="1:11">
      <c r="A89" s="82" t="s">
        <v>248</v>
      </c>
      <c r="B89" s="60"/>
      <c r="C89" s="61"/>
      <c r="D89" s="61"/>
      <c r="E89" s="66">
        <f>Table1[[#This Row],[Exposure/Likelihood/ Probability (1-5)]]*Table1[[#This Row],[Consequence/ Impact/Severity (1-5)]]</f>
        <v>0</v>
      </c>
      <c r="F89" s="53"/>
      <c r="G89" s="53"/>
      <c r="H89" s="53"/>
      <c r="I89" s="49" t="s">
        <v>349</v>
      </c>
      <c r="K89" s="49" t="s">
        <v>347</v>
      </c>
    </row>
    <row r="90" spans="1:11">
      <c r="A90" s="82" t="s">
        <v>48</v>
      </c>
      <c r="B90" s="60"/>
      <c r="C90" s="61"/>
      <c r="D90" s="61"/>
      <c r="E90" s="66">
        <f>Table1[[#This Row],[Exposure/Likelihood/ Probability (1-5)]]*Table1[[#This Row],[Consequence/ Impact/Severity (1-5)]]</f>
        <v>0</v>
      </c>
      <c r="F90" s="53"/>
      <c r="G90" s="53"/>
      <c r="H90" s="53"/>
      <c r="I90" s="49" t="s">
        <v>337</v>
      </c>
    </row>
    <row r="91" spans="1:11">
      <c r="A91" s="83" t="s">
        <v>336</v>
      </c>
      <c r="B91" s="63"/>
      <c r="C91" s="63"/>
      <c r="D91" s="63"/>
      <c r="E91" s="72">
        <f>Table1[[#This Row],[Exposure/Likelihood/ Probability (1-5)]]*Table1[[#This Row],[Consequence/ Impact/Severity (1-5)]]</f>
        <v>0</v>
      </c>
      <c r="F91" s="73"/>
      <c r="G91" s="56"/>
      <c r="H91" s="56"/>
      <c r="I91" s="57" t="s">
        <v>342</v>
      </c>
      <c r="J91" s="56"/>
      <c r="K91" s="57" t="s">
        <v>350</v>
      </c>
    </row>
    <row r="92" spans="1:11">
      <c r="A92" s="83" t="s">
        <v>351</v>
      </c>
      <c r="B92" s="63"/>
      <c r="C92" s="63"/>
      <c r="D92" s="63"/>
      <c r="E92" s="72">
        <f>Table1[[#This Row],[Exposure/Likelihood/ Probability (1-5)]]*Table1[[#This Row],[Consequence/ Impact/Severity (1-5)]]</f>
        <v>0</v>
      </c>
      <c r="F92" s="73"/>
      <c r="G92" s="56"/>
      <c r="H92" s="56"/>
      <c r="I92" s="49" t="s">
        <v>376</v>
      </c>
      <c r="J92" s="56"/>
      <c r="K92" s="57"/>
    </row>
    <row r="93" spans="1:11">
      <c r="A93" s="83" t="s">
        <v>352</v>
      </c>
      <c r="B93" s="63"/>
      <c r="C93" s="63"/>
      <c r="D93" s="63"/>
      <c r="E93" s="72">
        <f>Table1[[#This Row],[Exposure/Likelihood/ Probability (1-5)]]*Table1[[#This Row],[Consequence/ Impact/Severity (1-5)]]</f>
        <v>0</v>
      </c>
      <c r="F93" s="73"/>
      <c r="G93" s="56"/>
      <c r="H93" s="56"/>
      <c r="I93" s="57" t="s">
        <v>353</v>
      </c>
      <c r="J93" s="56"/>
      <c r="K93" s="57"/>
    </row>
    <row r="94" spans="1:11" s="53" customFormat="1">
      <c r="A94" s="69" t="s">
        <v>252</v>
      </c>
      <c r="B94" s="61"/>
      <c r="C94" s="61"/>
      <c r="D94" s="61"/>
      <c r="E94" s="66">
        <f>Table1[[#This Row],[Exposure/Likelihood/ Probability (1-5)]]*Table1[[#This Row],[Consequence/ Impact/Severity (1-5)]]</f>
        <v>0</v>
      </c>
      <c r="I94" s="53" t="s">
        <v>377</v>
      </c>
    </row>
    <row r="95" spans="1:11" s="53" customFormat="1">
      <c r="A95" s="69" t="s">
        <v>67</v>
      </c>
      <c r="B95" s="61"/>
      <c r="C95" s="61"/>
      <c r="D95" s="61"/>
      <c r="E95" s="66">
        <f>Table1[[#This Row],[Exposure/Likelihood/ Probability (1-5)]]*Table1[[#This Row],[Consequence/ Impact/Severity (1-5)]]</f>
        <v>0</v>
      </c>
      <c r="I95" s="53" t="s">
        <v>378</v>
      </c>
    </row>
    <row r="96" spans="1:11">
      <c r="A96" s="82"/>
      <c r="B96" s="60"/>
      <c r="C96" s="61"/>
      <c r="D96" s="61"/>
      <c r="E96" s="66">
        <f>Table1[[#This Row],[Exposure/Likelihood/ Probability (1-5)]]*Table1[[#This Row],[Consequence/ Impact/Severity (1-5)]]</f>
        <v>0</v>
      </c>
    </row>
    <row r="97" spans="1:11" s="75" customFormat="1">
      <c r="A97" s="84" t="s">
        <v>25</v>
      </c>
      <c r="B97" s="74"/>
      <c r="C97" s="65"/>
      <c r="D97" s="65"/>
      <c r="E97" s="66"/>
    </row>
    <row r="98" spans="1:11">
      <c r="A98" s="82" t="s">
        <v>263</v>
      </c>
      <c r="B98" s="60"/>
      <c r="C98" s="61"/>
      <c r="D98" s="61"/>
      <c r="E98" s="66">
        <f>Table1[[#This Row],[Exposure/Likelihood/ Probability (1-5)]]*Table1[[#This Row],[Consequence/ Impact/Severity (1-5)]]</f>
        <v>0</v>
      </c>
      <c r="I98" s="49" t="s">
        <v>338</v>
      </c>
    </row>
    <row r="99" spans="1:11">
      <c r="A99" s="83" t="s">
        <v>251</v>
      </c>
      <c r="B99" s="63"/>
      <c r="C99" s="63"/>
      <c r="D99" s="63"/>
      <c r="E99" s="72">
        <f>Table1[[#This Row],[Exposure/Likelihood/ Probability (1-5)]]*Table1[[#This Row],[Consequence/ Impact/Severity (1-5)]]</f>
        <v>0</v>
      </c>
      <c r="F99" s="67"/>
      <c r="G99" s="57"/>
      <c r="H99" s="57"/>
      <c r="I99" s="57" t="s">
        <v>339</v>
      </c>
      <c r="J99" s="57"/>
      <c r="K99" s="57"/>
    </row>
    <row r="100" spans="1:11">
      <c r="A100" s="82" t="s">
        <v>250</v>
      </c>
      <c r="B100" s="63"/>
      <c r="C100" s="63"/>
      <c r="D100" s="63"/>
      <c r="E100" s="72">
        <f>Table1[[#This Row],[Exposure/Likelihood/ Probability (1-5)]]*Table1[[#This Row],[Consequence/ Impact/Severity (1-5)]]</f>
        <v>0</v>
      </c>
      <c r="F100" s="67"/>
      <c r="G100" s="57"/>
      <c r="H100" s="57"/>
      <c r="I100" s="57" t="s">
        <v>340</v>
      </c>
      <c r="J100" s="57"/>
      <c r="K100" s="57" t="s">
        <v>341</v>
      </c>
    </row>
    <row r="101" spans="1:11">
      <c r="A101" s="82" t="s">
        <v>20</v>
      </c>
      <c r="B101" s="60"/>
      <c r="C101" s="61"/>
      <c r="D101" s="61"/>
      <c r="E101" s="66">
        <f>Table1[[#This Row],[Exposure/Likelihood/ Probability (1-5)]]*Table1[[#This Row],[Consequence/ Impact/Severity (1-5)]]</f>
        <v>0</v>
      </c>
      <c r="I101" s="49" t="s">
        <v>379</v>
      </c>
    </row>
    <row r="102" spans="1:11" s="53" customFormat="1">
      <c r="A102" s="69" t="s">
        <v>70</v>
      </c>
      <c r="B102" s="61"/>
      <c r="C102" s="61"/>
      <c r="D102" s="61"/>
      <c r="E102" s="66">
        <f>Table1[[#This Row],[Exposure/Likelihood/ Probability (1-5)]]*Table1[[#This Row],[Consequence/ Impact/Severity (1-5)]]</f>
        <v>0</v>
      </c>
      <c r="I102" s="49" t="s">
        <v>379</v>
      </c>
    </row>
    <row r="103" spans="1:11">
      <c r="A103" s="82" t="s">
        <v>18</v>
      </c>
      <c r="B103" s="60"/>
      <c r="C103" s="61"/>
      <c r="D103" s="61"/>
      <c r="E103" s="66">
        <f>Table1[[#This Row],[Exposure/Likelihood/ Probability (1-5)]]*Table1[[#This Row],[Consequence/ Impact/Severity (1-5)]]</f>
        <v>0</v>
      </c>
      <c r="I103" s="49" t="s">
        <v>343</v>
      </c>
    </row>
    <row r="104" spans="1:11">
      <c r="A104" s="82" t="s">
        <v>19</v>
      </c>
      <c r="B104" s="60"/>
      <c r="C104" s="61"/>
      <c r="D104" s="61"/>
      <c r="E104" s="66">
        <f>Table1[[#This Row],[Exposure/Likelihood/ Probability (1-5)]]*Table1[[#This Row],[Consequence/ Impact/Severity (1-5)]]</f>
        <v>0</v>
      </c>
      <c r="I104" s="49" t="s">
        <v>354</v>
      </c>
    </row>
    <row r="105" spans="1:11">
      <c r="A105" s="82" t="s">
        <v>21</v>
      </c>
      <c r="B105" s="60"/>
      <c r="C105" s="61"/>
      <c r="D105" s="61"/>
      <c r="E105" s="66">
        <f>Table1[[#This Row],[Exposure/Likelihood/ Probability (1-5)]]*Table1[[#This Row],[Consequence/ Impact/Severity (1-5)]]</f>
        <v>0</v>
      </c>
      <c r="I105" s="49" t="s">
        <v>343</v>
      </c>
    </row>
    <row r="106" spans="1:11">
      <c r="A106" s="82" t="s">
        <v>69</v>
      </c>
      <c r="B106" s="60"/>
      <c r="C106" s="61"/>
      <c r="D106" s="61"/>
      <c r="E106" s="66">
        <f>Table1[[#This Row],[Exposure/Likelihood/ Probability (1-5)]]*Table1[[#This Row],[Consequence/ Impact/Severity (1-5)]]</f>
        <v>0</v>
      </c>
      <c r="F106" s="53"/>
      <c r="G106" s="53"/>
      <c r="H106" s="53"/>
      <c r="I106" s="49" t="s">
        <v>355</v>
      </c>
    </row>
    <row r="107" spans="1:11" s="53" customFormat="1">
      <c r="A107" s="69" t="s">
        <v>68</v>
      </c>
      <c r="B107" s="61"/>
      <c r="C107" s="61"/>
      <c r="D107" s="61"/>
      <c r="E107" s="66">
        <f>Table1[[#This Row],[Exposure/Likelihood/ Probability (1-5)]]*Table1[[#This Row],[Consequence/ Impact/Severity (1-5)]]</f>
        <v>0</v>
      </c>
      <c r="I107" s="49" t="s">
        <v>355</v>
      </c>
    </row>
    <row r="108" spans="1:11" s="53" customFormat="1">
      <c r="A108" s="69" t="s">
        <v>270</v>
      </c>
      <c r="B108" s="61"/>
      <c r="C108" s="61"/>
      <c r="D108" s="61"/>
      <c r="E108" s="66">
        <f>Table1[[#This Row],[Exposure/Likelihood/ Probability (1-5)]]*Table1[[#This Row],[Consequence/ Impact/Severity (1-5)]]</f>
        <v>0</v>
      </c>
      <c r="I108" s="49" t="s">
        <v>355</v>
      </c>
    </row>
    <row r="109" spans="1:11" s="53" customFormat="1">
      <c r="A109" s="69" t="s">
        <v>71</v>
      </c>
      <c r="B109" s="61"/>
      <c r="C109" s="61"/>
      <c r="D109" s="61"/>
      <c r="E109" s="66">
        <f>Table1[[#This Row],[Exposure/Likelihood/ Probability (1-5)]]*Table1[[#This Row],[Consequence/ Impact/Severity (1-5)]]</f>
        <v>0</v>
      </c>
      <c r="I109" s="49" t="s">
        <v>355</v>
      </c>
    </row>
    <row r="110" spans="1:11" s="53" customFormat="1">
      <c r="A110" s="69" t="s">
        <v>72</v>
      </c>
      <c r="B110" s="61"/>
      <c r="C110" s="61"/>
      <c r="D110" s="61"/>
      <c r="E110" s="66">
        <f>Table1[[#This Row],[Exposure/Likelihood/ Probability (1-5)]]*Table1[[#This Row],[Consequence/ Impact/Severity (1-5)]]</f>
        <v>0</v>
      </c>
      <c r="I110" s="49" t="s">
        <v>355</v>
      </c>
    </row>
    <row r="111" spans="1:11">
      <c r="A111" s="82"/>
      <c r="B111" s="60"/>
      <c r="C111" s="61"/>
      <c r="D111" s="61"/>
      <c r="E111" s="66">
        <f>Table1[[#This Row],[Exposure/Likelihood/ Probability (1-5)]]*Table1[[#This Row],[Consequence/ Impact/Severity (1-5)]]</f>
        <v>0</v>
      </c>
    </row>
    <row r="112" spans="1:11" s="75" customFormat="1">
      <c r="A112" s="84" t="s">
        <v>22</v>
      </c>
      <c r="B112" s="74"/>
      <c r="C112" s="65"/>
      <c r="D112" s="65"/>
      <c r="E112" s="66"/>
    </row>
    <row r="113" spans="1:11">
      <c r="A113" s="82" t="s">
        <v>29</v>
      </c>
      <c r="B113" s="60"/>
      <c r="C113" s="61"/>
      <c r="D113" s="61"/>
      <c r="E113" s="66">
        <f>Table1[[#This Row],[Exposure/Likelihood/ Probability (1-5)]]*Table1[[#This Row],[Consequence/ Impact/Severity (1-5)]]</f>
        <v>0</v>
      </c>
      <c r="I113" s="49" t="s">
        <v>356</v>
      </c>
    </row>
    <row r="114" spans="1:11">
      <c r="A114" s="82" t="s">
        <v>23</v>
      </c>
      <c r="B114" s="60"/>
      <c r="C114" s="61"/>
      <c r="D114" s="61"/>
      <c r="E114" s="66">
        <f>Table1[[#This Row],[Exposure/Likelihood/ Probability (1-5)]]*Table1[[#This Row],[Consequence/ Impact/Severity (1-5)]]</f>
        <v>0</v>
      </c>
      <c r="I114" s="49" t="s">
        <v>356</v>
      </c>
    </row>
    <row r="115" spans="1:11">
      <c r="A115" s="82" t="s">
        <v>37</v>
      </c>
      <c r="B115" s="60"/>
      <c r="C115" s="61"/>
      <c r="D115" s="61"/>
      <c r="E115" s="66">
        <f>Table1[[#This Row],[Exposure/Likelihood/ Probability (1-5)]]*Table1[[#This Row],[Consequence/ Impact/Severity (1-5)]]</f>
        <v>0</v>
      </c>
      <c r="I115" s="49" t="s">
        <v>357</v>
      </c>
    </row>
    <row r="116" spans="1:11">
      <c r="A116" s="82" t="s">
        <v>44</v>
      </c>
      <c r="B116" s="60"/>
      <c r="C116" s="61"/>
      <c r="D116" s="61"/>
      <c r="E116" s="66">
        <f>Table1[[#This Row],[Exposure/Likelihood/ Probability (1-5)]]*Table1[[#This Row],[Consequence/ Impact/Severity (1-5)]]</f>
        <v>0</v>
      </c>
    </row>
    <row r="117" spans="1:11">
      <c r="A117" s="82" t="s">
        <v>45</v>
      </c>
      <c r="B117" s="60"/>
      <c r="C117" s="61"/>
      <c r="D117" s="61"/>
      <c r="E117" s="66">
        <f>Table1[[#This Row],[Exposure/Likelihood/ Probability (1-5)]]*Table1[[#This Row],[Consequence/ Impact/Severity (1-5)]]</f>
        <v>0</v>
      </c>
    </row>
    <row r="118" spans="1:11" s="53" customFormat="1">
      <c r="A118" s="69" t="s">
        <v>271</v>
      </c>
      <c r="B118" s="61"/>
      <c r="C118" s="61"/>
      <c r="D118" s="61"/>
      <c r="E118" s="66">
        <f>Table1[[#This Row],[Exposure/Likelihood/ Probability (1-5)]]*Table1[[#This Row],[Consequence/ Impact/Severity (1-5)]]</f>
        <v>0</v>
      </c>
      <c r="F118" s="49"/>
      <c r="G118" s="49"/>
      <c r="H118" s="49"/>
      <c r="I118" s="49" t="s">
        <v>356</v>
      </c>
      <c r="J118" s="54"/>
      <c r="K118" s="54"/>
    </row>
    <row r="119" spans="1:11" s="53" customFormat="1">
      <c r="A119" s="69" t="s">
        <v>73</v>
      </c>
      <c r="B119" s="60"/>
      <c r="C119" s="61"/>
      <c r="D119" s="61"/>
      <c r="E119" s="66">
        <f>Table1[[#This Row],[Exposure/Likelihood/ Probability (1-5)]]*Table1[[#This Row],[Consequence/ Impact/Severity (1-5)]]</f>
        <v>0</v>
      </c>
      <c r="F119" s="49"/>
      <c r="G119" s="49"/>
      <c r="H119" s="49"/>
      <c r="I119" s="49" t="s">
        <v>356</v>
      </c>
      <c r="J119" s="54"/>
      <c r="K119" s="54"/>
    </row>
    <row r="120" spans="1:11" s="53" customFormat="1">
      <c r="A120" s="69" t="s">
        <v>74</v>
      </c>
      <c r="B120" s="60"/>
      <c r="C120" s="61"/>
      <c r="D120" s="61"/>
      <c r="E120" s="66">
        <f>Table1[[#This Row],[Exposure/Likelihood/ Probability (1-5)]]*Table1[[#This Row],[Consequence/ Impact/Severity (1-5)]]</f>
        <v>0</v>
      </c>
      <c r="F120" s="49"/>
      <c r="G120" s="49"/>
      <c r="H120" s="49"/>
      <c r="I120" s="49" t="s">
        <v>356</v>
      </c>
      <c r="J120" s="54"/>
      <c r="K120" s="54"/>
    </row>
    <row r="121" spans="1:11" s="53" customFormat="1">
      <c r="A121" s="69" t="s">
        <v>75</v>
      </c>
      <c r="B121" s="61"/>
      <c r="C121" s="61"/>
      <c r="D121" s="61"/>
      <c r="E121" s="66">
        <f>Table1[[#This Row],[Exposure/Likelihood/ Probability (1-5)]]*Table1[[#This Row],[Consequence/ Impact/Severity (1-5)]]</f>
        <v>0</v>
      </c>
      <c r="F121" s="49"/>
      <c r="G121" s="49"/>
      <c r="H121" s="49"/>
      <c r="I121" s="54" t="s">
        <v>380</v>
      </c>
      <c r="J121" s="54"/>
      <c r="K121" s="54"/>
    </row>
    <row r="122" spans="1:11" s="53" customFormat="1">
      <c r="A122" s="70"/>
      <c r="B122" s="63"/>
      <c r="C122" s="63"/>
      <c r="D122" s="63"/>
      <c r="E122" s="72">
        <f>Table1[[#This Row],[Exposure/Likelihood/ Probability (1-5)]]*Table1[[#This Row],[Consequence/ Impact/Severity (1-5)]]</f>
        <v>0</v>
      </c>
      <c r="F122" s="67"/>
      <c r="G122" s="57"/>
      <c r="H122" s="57"/>
      <c r="I122" s="68"/>
      <c r="J122" s="68"/>
      <c r="K122" s="68"/>
    </row>
    <row r="123" spans="1:11" s="75" customFormat="1">
      <c r="A123" s="84" t="s">
        <v>46</v>
      </c>
      <c r="B123" s="76"/>
      <c r="C123" s="76"/>
      <c r="D123" s="76"/>
      <c r="E123" s="66"/>
      <c r="F123" s="77"/>
      <c r="G123" s="78"/>
      <c r="H123" s="78"/>
      <c r="I123" s="79"/>
      <c r="J123" s="79"/>
      <c r="K123" s="79"/>
    </row>
    <row r="124" spans="1:11">
      <c r="A124" s="82" t="s">
        <v>49</v>
      </c>
      <c r="B124" s="63"/>
      <c r="C124" s="63"/>
      <c r="D124" s="63"/>
      <c r="E124" s="66">
        <f>Table1[[#This Row],[Exposure/Likelihood/ Probability (1-5)]]*Table1[[#This Row],[Consequence/ Impact/Severity (1-5)]]</f>
        <v>0</v>
      </c>
      <c r="F124" s="67"/>
      <c r="G124" s="57"/>
      <c r="H124" s="57"/>
      <c r="I124" s="54" t="s">
        <v>381</v>
      </c>
      <c r="J124" s="68"/>
      <c r="K124" s="68"/>
    </row>
    <row r="125" spans="1:11">
      <c r="A125" s="82" t="s">
        <v>47</v>
      </c>
      <c r="B125" s="63"/>
      <c r="C125" s="63"/>
      <c r="D125" s="63"/>
      <c r="E125" s="66">
        <f>Table1[[#This Row],[Exposure/Likelihood/ Probability (1-5)]]*Table1[[#This Row],[Consequence/ Impact/Severity (1-5)]]</f>
        <v>0</v>
      </c>
      <c r="F125" s="67"/>
      <c r="G125" s="57"/>
      <c r="H125" s="57"/>
      <c r="I125" s="54" t="s">
        <v>382</v>
      </c>
      <c r="J125" s="68"/>
      <c r="K125" s="68"/>
    </row>
    <row r="126" spans="1:11">
      <c r="A126" s="69" t="s">
        <v>50</v>
      </c>
      <c r="B126" s="63"/>
      <c r="C126" s="63"/>
      <c r="D126" s="63"/>
      <c r="E126" s="66">
        <f>Table1[[#This Row],[Exposure/Likelihood/ Probability (1-5)]]*Table1[[#This Row],[Consequence/ Impact/Severity (1-5)]]</f>
        <v>0</v>
      </c>
      <c r="F126" s="67"/>
      <c r="G126" s="57"/>
      <c r="H126" s="57"/>
      <c r="I126" s="54"/>
      <c r="J126" s="68"/>
      <c r="K126" s="68"/>
    </row>
    <row r="127" spans="1:11">
      <c r="A127" s="69" t="s">
        <v>51</v>
      </c>
      <c r="B127" s="63"/>
      <c r="C127" s="63"/>
      <c r="D127" s="63"/>
      <c r="E127" s="66">
        <f>Table1[[#This Row],[Exposure/Likelihood/ Probability (1-5)]]*Table1[[#This Row],[Consequence/ Impact/Severity (1-5)]]</f>
        <v>0</v>
      </c>
      <c r="F127" s="67"/>
      <c r="G127" s="57"/>
      <c r="H127" s="57"/>
      <c r="I127" s="49" t="s">
        <v>361</v>
      </c>
      <c r="J127" s="68"/>
      <c r="K127" s="68"/>
    </row>
    <row r="128" spans="1:11">
      <c r="A128" s="69" t="s">
        <v>58</v>
      </c>
      <c r="B128" s="63"/>
      <c r="C128" s="63"/>
      <c r="D128" s="63"/>
      <c r="E128" s="66">
        <f>Table1[[#This Row],[Exposure/Likelihood/ Probability (1-5)]]*Table1[[#This Row],[Consequence/ Impact/Severity (1-5)]]</f>
        <v>0</v>
      </c>
      <c r="F128" s="67"/>
      <c r="G128" s="57"/>
      <c r="H128" s="57"/>
      <c r="I128" s="54"/>
      <c r="J128" s="68"/>
      <c r="K128" s="68"/>
    </row>
    <row r="129" spans="1:11">
      <c r="A129" s="69" t="s">
        <v>76</v>
      </c>
      <c r="B129" s="63"/>
      <c r="C129" s="63"/>
      <c r="D129" s="63"/>
      <c r="E129" s="66">
        <f>Table1[[#This Row],[Exposure/Likelihood/ Probability (1-5)]]*Table1[[#This Row],[Consequence/ Impact/Severity (1-5)]]</f>
        <v>0</v>
      </c>
      <c r="F129" s="67"/>
      <c r="G129" s="57"/>
      <c r="H129" s="57"/>
      <c r="I129" s="49" t="s">
        <v>360</v>
      </c>
      <c r="J129" s="68"/>
      <c r="K129" s="68"/>
    </row>
    <row r="130" spans="1:11" s="53" customFormat="1">
      <c r="A130" s="69" t="s">
        <v>272</v>
      </c>
      <c r="B130" s="63"/>
      <c r="C130" s="63"/>
      <c r="D130" s="63"/>
      <c r="E130" s="66">
        <f>Table1[[#This Row],[Exposure/Likelihood/ Probability (1-5)]]*Table1[[#This Row],[Consequence/ Impact/Severity (1-5)]]</f>
        <v>0</v>
      </c>
      <c r="F130" s="67"/>
      <c r="G130" s="57"/>
      <c r="H130" s="57"/>
      <c r="I130" s="54"/>
      <c r="J130" s="68"/>
      <c r="K130" s="68"/>
    </row>
    <row r="131" spans="1:11" s="53" customFormat="1">
      <c r="A131" s="69" t="s">
        <v>77</v>
      </c>
      <c r="B131" s="63"/>
      <c r="C131" s="63"/>
      <c r="D131" s="63"/>
      <c r="E131" s="66">
        <f>Table1[[#This Row],[Exposure/Likelihood/ Probability (1-5)]]*Table1[[#This Row],[Consequence/ Impact/Severity (1-5)]]</f>
        <v>0</v>
      </c>
      <c r="F131" s="67"/>
      <c r="G131" s="57"/>
      <c r="H131" s="57"/>
      <c r="I131" s="54" t="s">
        <v>358</v>
      </c>
      <c r="J131" s="68"/>
      <c r="K131" s="68"/>
    </row>
    <row r="132" spans="1:11" s="53" customFormat="1">
      <c r="A132" s="69" t="s">
        <v>78</v>
      </c>
      <c r="B132" s="63"/>
      <c r="C132" s="63"/>
      <c r="D132" s="63"/>
      <c r="E132" s="66">
        <f>Table1[[#This Row],[Exposure/Likelihood/ Probability (1-5)]]*Table1[[#This Row],[Consequence/ Impact/Severity (1-5)]]</f>
        <v>0</v>
      </c>
      <c r="F132" s="67"/>
      <c r="G132" s="57"/>
      <c r="H132" s="57"/>
      <c r="I132" s="53" t="s">
        <v>360</v>
      </c>
      <c r="J132" s="68"/>
      <c r="K132" s="68"/>
    </row>
    <row r="133" spans="1:11" s="53" customFormat="1">
      <c r="A133" s="86" t="s">
        <v>79</v>
      </c>
      <c r="B133" s="63"/>
      <c r="C133" s="63"/>
      <c r="D133" s="63"/>
      <c r="E133" s="66">
        <f>Table1[[#This Row],[Exposure/Likelihood/ Probability (1-5)]]*Table1[[#This Row],[Consequence/ Impact/Severity (1-5)]]</f>
        <v>0</v>
      </c>
      <c r="F133" s="67"/>
      <c r="G133" s="57"/>
      <c r="H133" s="57"/>
      <c r="I133" s="54"/>
      <c r="J133" s="68"/>
      <c r="K133" s="68"/>
    </row>
    <row r="134" spans="1:11">
      <c r="B134" s="54"/>
      <c r="C134" s="52"/>
      <c r="D134" s="54"/>
      <c r="E134" s="54"/>
      <c r="F134" s="54"/>
      <c r="G134" s="54"/>
      <c r="H134" s="54"/>
      <c r="I134" s="54"/>
      <c r="J134" s="54"/>
      <c r="K134" s="54"/>
    </row>
    <row r="135" spans="1:11">
      <c r="A135" s="86"/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1:11">
      <c r="A136" s="87"/>
      <c r="B136" s="53"/>
      <c r="C136" s="53"/>
      <c r="D136" s="53"/>
      <c r="E136" s="53"/>
      <c r="F136" s="53"/>
      <c r="G136" s="53"/>
      <c r="H136" s="53"/>
      <c r="I136" s="53"/>
      <c r="J136" s="53"/>
      <c r="K136" s="53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1"/>
  <sheetViews>
    <sheetView workbookViewId="0">
      <selection activeCell="H1" sqref="H1"/>
    </sheetView>
  </sheetViews>
  <sheetFormatPr defaultRowHeight="15"/>
  <cols>
    <col min="3" max="3" width="12.5703125" customWidth="1"/>
    <col min="4" max="4" width="13.5703125" customWidth="1"/>
    <col min="5" max="5" width="18.7109375" customWidth="1"/>
    <col min="6" max="6" width="20.42578125" bestFit="1" customWidth="1"/>
    <col min="7" max="7" width="22.5703125" customWidth="1"/>
    <col min="8" max="8" width="16" bestFit="1" customWidth="1"/>
  </cols>
  <sheetData>
    <row r="1" spans="1:8">
      <c r="A1" s="3" t="s">
        <v>54</v>
      </c>
      <c r="B1" s="4" t="s">
        <v>55</v>
      </c>
      <c r="C1" s="4" t="s">
        <v>9</v>
      </c>
      <c r="D1" s="4" t="s">
        <v>10</v>
      </c>
      <c r="E1" s="4" t="s">
        <v>34</v>
      </c>
      <c r="F1" s="4" t="s">
        <v>56</v>
      </c>
      <c r="G1" s="5" t="s">
        <v>57</v>
      </c>
      <c r="H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Risk ID</vt:lpstr>
      <vt:lpstr>Risk Register</vt:lpstr>
      <vt:lpstr>Future Strategic Issues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matthew.mahony</cp:lastModifiedBy>
  <cp:lastPrinted>2016-07-05T14:28:49Z</cp:lastPrinted>
  <dcterms:created xsi:type="dcterms:W3CDTF">2016-02-23T17:19:42Z</dcterms:created>
  <dcterms:modified xsi:type="dcterms:W3CDTF">2016-07-18T08:57:44Z</dcterms:modified>
</cp:coreProperties>
</file>